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Ondra\Desktop\škola\sh\blokovky\2.hra\"/>
    </mc:Choice>
  </mc:AlternateContent>
  <xr:revisionPtr revIDLastSave="0" documentId="13_ncr:1_{EF811252-17BA-4AF6-9738-F2CCCB3654E1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2, 7, 8" sheetId="2" r:id="rId1"/>
    <sheet name="3" sheetId="1" r:id="rId2"/>
    <sheet name="5" sheetId="3" r:id="rId3"/>
    <sheet name="6" sheetId="4" r:id="rId4"/>
    <sheet name="9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5" l="1"/>
  <c r="K22" i="5" s="1"/>
  <c r="J38" i="5"/>
  <c r="K36" i="5"/>
  <c r="J36" i="5"/>
  <c r="K33" i="5"/>
  <c r="J33" i="5"/>
  <c r="K30" i="5"/>
  <c r="J30" i="5"/>
  <c r="K28" i="5"/>
  <c r="J28" i="5"/>
  <c r="K26" i="5"/>
  <c r="J26" i="5"/>
  <c r="K24" i="5"/>
  <c r="J24" i="5"/>
  <c r="J22" i="5"/>
  <c r="J20" i="5"/>
  <c r="K18" i="5"/>
  <c r="J18" i="5"/>
  <c r="K16" i="5"/>
  <c r="J16" i="5"/>
  <c r="K14" i="5"/>
  <c r="J14" i="5"/>
  <c r="K12" i="5"/>
  <c r="J12" i="5"/>
  <c r="K9" i="5"/>
  <c r="J9" i="5"/>
  <c r="K7" i="5"/>
  <c r="J7" i="5"/>
  <c r="J4" i="5"/>
  <c r="J2" i="5"/>
  <c r="J40" i="5" s="1"/>
  <c r="H40" i="4"/>
  <c r="K38" i="4" s="1"/>
  <c r="J38" i="4"/>
  <c r="K36" i="4"/>
  <c r="J36" i="4"/>
  <c r="K34" i="4"/>
  <c r="J33" i="4"/>
  <c r="K32" i="4"/>
  <c r="K30" i="4"/>
  <c r="J30" i="4"/>
  <c r="K28" i="4"/>
  <c r="J28" i="4"/>
  <c r="K26" i="4"/>
  <c r="J26" i="4"/>
  <c r="K24" i="4"/>
  <c r="J24" i="4"/>
  <c r="K22" i="4"/>
  <c r="J22" i="4"/>
  <c r="K20" i="4"/>
  <c r="J20" i="4"/>
  <c r="K18" i="4"/>
  <c r="J18" i="4"/>
  <c r="K16" i="4"/>
  <c r="J16" i="4"/>
  <c r="K14" i="4"/>
  <c r="J14" i="4"/>
  <c r="K12" i="4"/>
  <c r="J12" i="4"/>
  <c r="K9" i="4"/>
  <c r="J9" i="4"/>
  <c r="K7" i="4"/>
  <c r="J7" i="4"/>
  <c r="K4" i="4"/>
  <c r="J4" i="4"/>
  <c r="K2" i="4"/>
  <c r="J2" i="4"/>
  <c r="J40" i="4" s="1"/>
  <c r="H40" i="3"/>
  <c r="K38" i="3"/>
  <c r="J38" i="3"/>
  <c r="K36" i="3"/>
  <c r="J36" i="3"/>
  <c r="K34" i="3"/>
  <c r="J33" i="3"/>
  <c r="K32" i="3"/>
  <c r="K30" i="3"/>
  <c r="J30" i="3"/>
  <c r="K28" i="3"/>
  <c r="J28" i="3"/>
  <c r="K26" i="3"/>
  <c r="J26" i="3"/>
  <c r="K24" i="3"/>
  <c r="J24" i="3"/>
  <c r="K22" i="3"/>
  <c r="J22" i="3"/>
  <c r="K20" i="3"/>
  <c r="J20" i="3"/>
  <c r="K18" i="3"/>
  <c r="J18" i="3"/>
  <c r="K16" i="3"/>
  <c r="J16" i="3"/>
  <c r="K14" i="3"/>
  <c r="J14" i="3"/>
  <c r="K12" i="3"/>
  <c r="J12" i="3"/>
  <c r="K9" i="3"/>
  <c r="J9" i="3"/>
  <c r="K7" i="3"/>
  <c r="J7" i="3"/>
  <c r="K4" i="3"/>
  <c r="J4" i="3"/>
  <c r="K2" i="3"/>
  <c r="J2" i="3"/>
  <c r="J40" i="3" s="1"/>
  <c r="H40" i="2"/>
  <c r="K38" i="2" s="1"/>
  <c r="J38" i="2"/>
  <c r="K36" i="2"/>
  <c r="J36" i="2"/>
  <c r="K34" i="2"/>
  <c r="J33" i="2"/>
  <c r="K32" i="2"/>
  <c r="K30" i="2"/>
  <c r="J30" i="2"/>
  <c r="K28" i="2"/>
  <c r="J28" i="2"/>
  <c r="K26" i="2"/>
  <c r="J26" i="2"/>
  <c r="K24" i="2"/>
  <c r="J24" i="2"/>
  <c r="K22" i="2"/>
  <c r="J22" i="2"/>
  <c r="K20" i="2"/>
  <c r="J20" i="2"/>
  <c r="K18" i="2"/>
  <c r="J18" i="2"/>
  <c r="K16" i="2"/>
  <c r="J16" i="2"/>
  <c r="K14" i="2"/>
  <c r="J14" i="2"/>
  <c r="K12" i="2"/>
  <c r="J12" i="2"/>
  <c r="K9" i="2"/>
  <c r="J9" i="2"/>
  <c r="K7" i="2"/>
  <c r="J7" i="2"/>
  <c r="K4" i="2"/>
  <c r="J4" i="2"/>
  <c r="K2" i="2"/>
  <c r="J2" i="2"/>
  <c r="J40" i="2" s="1"/>
  <c r="H40" i="1"/>
  <c r="K22" i="1" s="1"/>
  <c r="J38" i="1"/>
  <c r="J36" i="1"/>
  <c r="J33" i="1"/>
  <c r="J30" i="1"/>
  <c r="J28" i="1"/>
  <c r="J26" i="1"/>
  <c r="J24" i="1"/>
  <c r="J22" i="1"/>
  <c r="J20" i="1"/>
  <c r="J18" i="1"/>
  <c r="J16" i="1"/>
  <c r="J14" i="1"/>
  <c r="J12" i="1"/>
  <c r="J9" i="1"/>
  <c r="J7" i="1"/>
  <c r="J4" i="1"/>
  <c r="J2" i="1"/>
  <c r="J40" i="1" s="1"/>
  <c r="K2" i="5" l="1"/>
  <c r="K20" i="5"/>
  <c r="K38" i="5"/>
  <c r="K4" i="5"/>
  <c r="K30" i="1"/>
  <c r="K32" i="1"/>
  <c r="K12" i="1"/>
  <c r="K28" i="1"/>
  <c r="K14" i="1"/>
  <c r="K16" i="1"/>
  <c r="K34" i="1"/>
  <c r="K36" i="1"/>
  <c r="K24" i="1"/>
  <c r="K18" i="1"/>
  <c r="K2" i="1"/>
  <c r="K20" i="1"/>
  <c r="K38" i="1"/>
  <c r="K7" i="1"/>
  <c r="K9" i="1"/>
  <c r="K26" i="1"/>
  <c r="K4" i="1"/>
</calcChain>
</file>

<file path=xl/sharedStrings.xml><?xml version="1.0" encoding="utf-8"?>
<sst xmlns="http://schemas.openxmlformats.org/spreadsheetml/2006/main" count="278" uniqueCount="61">
  <si>
    <t>číslo úkolu</t>
  </si>
  <si>
    <t>název a popis úkolu</t>
  </si>
  <si>
    <t>počet lidí  pro splnění úkolu</t>
  </si>
  <si>
    <t>Body</t>
  </si>
  <si>
    <t>Splněno (1= ano)</t>
  </si>
  <si>
    <t>počet bodů:</t>
  </si>
  <si>
    <t>Váha úkolu (max. počet bodů) [%]</t>
  </si>
  <si>
    <t>blok3</t>
  </si>
  <si>
    <t>zmapujte svůj kmen</t>
  </si>
  <si>
    <t>všichni</t>
  </si>
  <si>
    <t>Vyfoťte všechny členy vaší skupiny před vašim blokem</t>
  </si>
  <si>
    <t>Průzkum hostinců</t>
  </si>
  <si>
    <t>počet piv na každém baru</t>
  </si>
  <si>
    <t>počet piv (1-4)</t>
  </si>
  <si>
    <t>Vyfoťte se s účtenkou u baru ve všech hospodách na strahově (1, 7, spor bar, R-ko, 8, 10, 11) počet zakoupených nápojů (půllitr alko/nealko, panák, míchačka)  na každém baru ovlivňuje počet bodů</t>
  </si>
  <si>
    <t>změna, chyba započítání</t>
  </si>
  <si>
    <t>Průzkum místní víry</t>
  </si>
  <si>
    <t>Vyfoťte se na strahovském nádvoří před strahovským klášterem (před kostelem)</t>
  </si>
  <si>
    <t>Intimní průzkum</t>
  </si>
  <si>
    <t>počet fotek unikátních sexuálních předmětů s jiným člověkem</t>
  </si>
  <si>
    <t>počet předmětů</t>
  </si>
  <si>
    <t>vyfoťte se se sexuálními předměty, s každým unikátním předmětem musí být vyfocen někdo jiný</t>
  </si>
  <si>
    <t>Označení území</t>
  </si>
  <si>
    <t>Kolik chcete</t>
  </si>
  <si>
    <t>Udělej lidský nápis "SH" a poté ho vyhoď</t>
  </si>
  <si>
    <t>Dokoupení zásob</t>
  </si>
  <si>
    <t>udělej nákup okurek a čokolády a i s účtenkou ho vyfoť</t>
  </si>
  <si>
    <t>Vyděs nepřátele</t>
  </si>
  <si>
    <t>Natočte video kde řvete "blok (dlopňte číslo vašeho bloku) je nejlepší"</t>
  </si>
  <si>
    <t>Prozkoumej místní kmen</t>
  </si>
  <si>
    <t>Vyfoťte se s logem Silicon Hill</t>
  </si>
  <si>
    <t>Zjisti kdo je vedoucí vašeho obydlí</t>
  </si>
  <si>
    <t>Vyfoťte se před dveřmi zástupce bloku</t>
  </si>
  <si>
    <t>Zjisti problémi místního kmene</t>
  </si>
  <si>
    <t>Vypiš seznam bodů včerejší schůze předsezenstva</t>
  </si>
  <si>
    <t>Průzkum obydlí</t>
  </si>
  <si>
    <t>Vyfoťte se před číslama na všech blocích</t>
  </si>
  <si>
    <t>Průzkum místní kultury</t>
  </si>
  <si>
    <t>Vyfoťte se před švandovým divadlem</t>
  </si>
  <si>
    <t>Průzkum agrokultury</t>
  </si>
  <si>
    <t>Vyfoťte se u zahrádek SH</t>
  </si>
  <si>
    <t>Průzkum jiných kmenů</t>
  </si>
  <si>
    <t>počet fotek u různých dveří jednotlivých projektů</t>
  </si>
  <si>
    <t>počet fotek (1-5)</t>
  </si>
  <si>
    <t>Vyfoťte se u dveří klubů Studentské unie které nejsou součástí Silicon Hillu</t>
  </si>
  <si>
    <t>další cěci na průzkum</t>
  </si>
  <si>
    <t>Body za 1 předmět</t>
  </si>
  <si>
    <t>pozitivní t. test napiš 5</t>
  </si>
  <si>
    <t>Počet předmětů (1-5)</t>
  </si>
  <si>
    <t>Vyfoťte se těmito předměty, za každý 2 body:</t>
  </si>
  <si>
    <t>těhotenský test (pozitivní + 5 bodů), ethernet kabel, štěnice, plíseň, mordor, 3 různé pc operační systémy</t>
  </si>
  <si>
    <t>Propočítej si plány</t>
  </si>
  <si>
    <t>spočítej příklady na druhé straně a vyfoťte se na souřadnicích</t>
  </si>
  <si>
    <t>Otužování</t>
  </si>
  <si>
    <t>prvních 10 co tento úkol splní dostane ručník</t>
  </si>
  <si>
    <t>Vyfoťte se jak jste po pás v petřísnkém jezírku (u ůachtana), nebo ve vltavě</t>
  </si>
  <si>
    <t>celkem:</t>
  </si>
  <si>
    <t>blok5</t>
  </si>
  <si>
    <t>počet fotek (1-7)</t>
  </si>
  <si>
    <t>Počet předmětů (1-7)</t>
  </si>
  <si>
    <t>těhotenský test (pozitivní + 5 bodů), ethernet kabel, štěnice, plíseň, 3 různé pc operační systémy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</si>
</sst>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20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F0000"/>
        <bgColor rgb="FFFF0000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2" fillId="0" borderId="7" xfId="0" applyFont="1" applyBorder="1"/>
    <xf numFmtId="10" fontId="4" fillId="0" borderId="0" xfId="0" applyNumberFormat="1" applyFont="1"/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8" xfId="0" applyFont="1" applyBorder="1" applyAlignment="1">
      <alignment wrapText="1"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4" fillId="2" borderId="14" xfId="0" applyFont="1" applyFill="1" applyBorder="1"/>
    <xf numFmtId="0" fontId="5" fillId="0" borderId="0" xfId="0" applyFont="1"/>
    <xf numFmtId="0" fontId="6" fillId="3" borderId="0" xfId="0" applyFont="1" applyFill="1"/>
    <xf numFmtId="0" fontId="4" fillId="0" borderId="9" xfId="0" applyFont="1" applyBorder="1" applyAlignment="1">
      <alignment horizontal="center"/>
    </xf>
    <xf numFmtId="0" fontId="3" fillId="0" borderId="14" xfId="0" applyFont="1" applyBorder="1"/>
    <xf numFmtId="10" fontId="4" fillId="0" borderId="10" xfId="0" applyNumberFormat="1" applyFont="1" applyBorder="1" applyAlignment="1">
      <alignment horizontal="center"/>
    </xf>
    <xf numFmtId="0" fontId="3" fillId="0" borderId="10" xfId="0" applyFont="1" applyBorder="1"/>
    <xf numFmtId="0" fontId="4" fillId="0" borderId="0" xfId="0" applyFont="1" applyAlignment="1">
      <alignment horizontal="center"/>
    </xf>
    <xf numFmtId="0" fontId="0" fillId="0" borderId="0" xfId="0"/>
    <xf numFmtId="0" fontId="3" fillId="0" borderId="8" xfId="0" applyFont="1" applyBorder="1"/>
    <xf numFmtId="0" fontId="3" fillId="0" borderId="13" xfId="0" applyFont="1" applyBorder="1"/>
    <xf numFmtId="0" fontId="3" fillId="0" borderId="12" xfId="0" applyFont="1" applyBorder="1"/>
    <xf numFmtId="0" fontId="4" fillId="2" borderId="9" xfId="0" applyFont="1" applyFill="1" applyBorder="1"/>
    <xf numFmtId="0" fontId="4" fillId="0" borderId="6" xfId="0" applyFont="1" applyBorder="1" applyAlignment="1">
      <alignment horizontal="center"/>
    </xf>
    <xf numFmtId="0" fontId="3" fillId="0" borderId="11" xfId="0" applyFont="1" applyBorder="1"/>
    <xf numFmtId="0" fontId="4" fillId="0" borderId="8" xfId="0" applyFont="1" applyBorder="1"/>
    <xf numFmtId="0" fontId="3" fillId="0" borderId="17" xfId="0" applyFont="1" applyBorder="1"/>
    <xf numFmtId="0" fontId="4" fillId="0" borderId="8" xfId="0" applyFont="1" applyBorder="1" applyAlignment="1">
      <alignment horizontal="center"/>
    </xf>
    <xf numFmtId="0" fontId="3" fillId="0" borderId="7" xfId="0" applyFont="1" applyBorder="1"/>
    <xf numFmtId="0" fontId="3" fillId="0" borderId="6" xfId="0" applyFont="1" applyBorder="1"/>
    <xf numFmtId="0" fontId="2" fillId="0" borderId="8" xfId="0" applyFont="1" applyBorder="1"/>
    <xf numFmtId="0" fontId="3" fillId="0" borderId="9" xfId="0" applyFont="1" applyBorder="1"/>
    <xf numFmtId="0" fontId="4" fillId="0" borderId="15" xfId="0" applyFont="1" applyBorder="1" applyAlignment="1">
      <alignment horizontal="center" wrapText="1"/>
    </xf>
    <xf numFmtId="0" fontId="3" fillId="0" borderId="15" xfId="0" applyFont="1" applyBorder="1"/>
    <xf numFmtId="0" fontId="3" fillId="0" borderId="16" xfId="0" applyFont="1" applyBorder="1"/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4" fillId="0" borderId="9" xfId="0" applyFont="1" applyBorder="1"/>
    <xf numFmtId="0" fontId="9" fillId="0" borderId="0" xfId="0" applyFont="1"/>
    <xf numFmtId="0" fontId="10" fillId="0" borderId="1" xfId="0" applyFont="1" applyBorder="1"/>
    <xf numFmtId="0" fontId="8" fillId="0" borderId="6" xfId="0" applyFont="1" applyBorder="1" applyAlignment="1">
      <alignment horizontal="center"/>
    </xf>
    <xf numFmtId="0" fontId="11" fillId="0" borderId="11" xfId="0" applyFont="1" applyBorder="1"/>
    <xf numFmtId="0" fontId="11" fillId="0" borderId="6" xfId="0" applyFont="1" applyBorder="1"/>
    <xf numFmtId="0" fontId="8" fillId="0" borderId="9" xfId="0" applyFont="1" applyBorder="1" applyAlignment="1">
      <alignment horizontal="center"/>
    </xf>
    <xf numFmtId="0" fontId="11" fillId="0" borderId="9" xfId="0" applyFont="1" applyBorder="1"/>
    <xf numFmtId="0" fontId="11" fillId="0" borderId="14" xfId="0" applyFont="1" applyBorder="1"/>
    <xf numFmtId="0" fontId="11" fillId="0" borderId="17" xfId="0" applyFont="1" applyBorder="1"/>
    <xf numFmtId="0" fontId="10" fillId="0" borderId="2" xfId="0" applyFont="1" applyBorder="1" applyAlignment="1">
      <alignment horizontal="center"/>
    </xf>
    <xf numFmtId="0" fontId="10" fillId="0" borderId="7" xfId="0" applyFont="1" applyBorder="1"/>
    <xf numFmtId="0" fontId="8" fillId="0" borderId="12" xfId="0" applyFont="1" applyBorder="1" applyAlignment="1">
      <alignment wrapText="1"/>
    </xf>
    <xf numFmtId="0" fontId="10" fillId="0" borderId="8" xfId="0" applyFont="1" applyBorder="1"/>
    <xf numFmtId="0" fontId="11" fillId="0" borderId="12" xfId="0" applyFont="1" applyBorder="1"/>
    <xf numFmtId="0" fontId="8" fillId="0" borderId="8" xfId="0" applyFont="1" applyBorder="1" applyAlignment="1">
      <alignment wrapText="1"/>
    </xf>
    <xf numFmtId="0" fontId="11" fillId="0" borderId="7" xfId="0" applyFont="1" applyBorder="1"/>
    <xf numFmtId="0" fontId="8" fillId="0" borderId="12" xfId="0" applyFont="1" applyBorder="1"/>
    <xf numFmtId="0" fontId="8" fillId="0" borderId="7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/>
    <xf numFmtId="0" fontId="8" fillId="0" borderId="8" xfId="0" applyFont="1" applyBorder="1" applyAlignment="1">
      <alignment horizontal="center" wrapText="1"/>
    </xf>
    <xf numFmtId="0" fontId="8" fillId="0" borderId="8" xfId="0" applyFont="1" applyBorder="1"/>
    <xf numFmtId="0" fontId="11" fillId="0" borderId="8" xfId="0" applyFont="1" applyBorder="1"/>
    <xf numFmtId="0" fontId="10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13" xfId="0" applyFont="1" applyBorder="1"/>
    <xf numFmtId="0" fontId="8" fillId="0" borderId="15" xfId="0" applyFont="1" applyBorder="1" applyAlignment="1">
      <alignment horizontal="center" wrapText="1"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15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16" xfId="0" applyFont="1" applyBorder="1"/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1" fillId="0" borderId="0" xfId="0" applyFont="1"/>
    <xf numFmtId="0" fontId="10" fillId="0" borderId="5" xfId="0" applyFont="1" applyBorder="1" applyAlignment="1">
      <alignment wrapText="1"/>
    </xf>
    <xf numFmtId="0" fontId="8" fillId="2" borderId="9" xfId="0" applyFont="1" applyFill="1" applyBorder="1"/>
    <xf numFmtId="0" fontId="8" fillId="0" borderId="14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2" borderId="14" xfId="0" applyFont="1" applyFill="1" applyBorder="1"/>
    <xf numFmtId="0" fontId="7" fillId="3" borderId="0" xfId="0" applyFont="1" applyFill="1"/>
    <xf numFmtId="0" fontId="10" fillId="0" borderId="0" xfId="0" applyFont="1" applyAlignment="1">
      <alignment wrapText="1"/>
    </xf>
    <xf numFmtId="10" fontId="8" fillId="0" borderId="0" xfId="0" applyNumberFormat="1" applyFont="1" applyAlignment="1">
      <alignment horizontal="center"/>
    </xf>
    <xf numFmtId="0" fontId="8" fillId="0" borderId="0" xfId="0" applyFont="1"/>
    <xf numFmtId="10" fontId="8" fillId="0" borderId="0" xfId="0" applyNumberFormat="1" applyFont="1"/>
    <xf numFmtId="10" fontId="8" fillId="0" borderId="10" xfId="0" applyNumberFormat="1" applyFont="1" applyBorder="1" applyAlignment="1">
      <alignment horizontal="center"/>
    </xf>
    <xf numFmtId="0" fontId="11" fillId="0" borderId="10" xfId="0" applyFont="1" applyBorder="1"/>
  </cellXfs>
  <cellStyles count="2">
    <cellStyle name="Normální" xfId="0" builtinId="0"/>
    <cellStyle name="Normální 2" xfId="1" xr:uid="{BE3DA67E-7BE4-4665-918B-C841A36E86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78A52-B33F-408D-B5AF-79B854FDAAA5}">
  <dimension ref="A1:L40"/>
  <sheetViews>
    <sheetView tabSelected="1" workbookViewId="0">
      <selection activeCell="O12" sqref="O12"/>
    </sheetView>
  </sheetViews>
  <sheetFormatPr defaultRowHeight="14.5" x14ac:dyDescent="0.35"/>
  <cols>
    <col min="2" max="2" width="56.81640625" customWidth="1"/>
    <col min="3" max="3" width="14.453125"/>
    <col min="4" max="4" width="8.453125" customWidth="1"/>
    <col min="5" max="5" width="7.453125" customWidth="1"/>
    <col min="6" max="6" width="8.26953125" customWidth="1"/>
    <col min="7" max="7" width="9.81640625" customWidth="1"/>
    <col min="8" max="8" width="9.54296875" customWidth="1"/>
  </cols>
  <sheetData>
    <row r="1" spans="1:12" ht="87.5" thickBot="1" x14ac:dyDescent="0.4">
      <c r="A1" s="1" t="s">
        <v>0</v>
      </c>
      <c r="B1" s="2" t="s">
        <v>1</v>
      </c>
      <c r="C1" s="3" t="s">
        <v>2</v>
      </c>
      <c r="D1" s="46" t="s">
        <v>3</v>
      </c>
      <c r="E1" s="47"/>
      <c r="F1" s="47"/>
      <c r="G1" s="47"/>
      <c r="H1" s="48"/>
      <c r="I1" s="4" t="s">
        <v>4</v>
      </c>
      <c r="J1" s="4" t="s">
        <v>5</v>
      </c>
      <c r="K1" s="5" t="s">
        <v>6</v>
      </c>
      <c r="L1" s="6"/>
    </row>
    <row r="2" spans="1:12" x14ac:dyDescent="0.35">
      <c r="A2" s="31">
        <v>1</v>
      </c>
      <c r="B2" s="7" t="s">
        <v>8</v>
      </c>
      <c r="C2" s="35" t="s">
        <v>9</v>
      </c>
      <c r="D2" s="25">
        <v>10</v>
      </c>
      <c r="E2" s="26"/>
      <c r="F2" s="26"/>
      <c r="G2" s="26"/>
      <c r="H2" s="27"/>
      <c r="I2" s="30">
        <v>1</v>
      </c>
      <c r="J2" s="21">
        <f>D2*I2</f>
        <v>10</v>
      </c>
      <c r="K2" s="23">
        <f>D2/$H$40</f>
        <v>5.0505050505050504E-2</v>
      </c>
      <c r="L2" s="8"/>
    </row>
    <row r="3" spans="1:12" ht="15" thickBot="1" x14ac:dyDescent="0.4">
      <c r="A3" s="32"/>
      <c r="B3" s="9" t="s">
        <v>10</v>
      </c>
      <c r="C3" s="29"/>
      <c r="D3" s="28"/>
      <c r="E3" s="28"/>
      <c r="F3" s="28"/>
      <c r="G3" s="28"/>
      <c r="H3" s="29"/>
      <c r="I3" s="22"/>
      <c r="J3" s="22"/>
      <c r="K3" s="24"/>
      <c r="L3" s="8"/>
    </row>
    <row r="4" spans="1:12" ht="29.5" thickBot="1" x14ac:dyDescent="0.4">
      <c r="A4" s="31">
        <v>2</v>
      </c>
      <c r="B4" s="38" t="s">
        <v>11</v>
      </c>
      <c r="C4" s="49"/>
      <c r="D4" s="40" t="s">
        <v>12</v>
      </c>
      <c r="E4" s="41"/>
      <c r="F4" s="41"/>
      <c r="G4" s="41"/>
      <c r="H4" s="42"/>
      <c r="I4" s="10" t="s">
        <v>13</v>
      </c>
      <c r="J4" s="21">
        <f>IF(I5=D5,D6,IF(I5=E5,E6,IF(I5=F5,F6,IF(I5=G5,G6,IF(I5=H5,H6,0)))))</f>
        <v>20</v>
      </c>
      <c r="K4" s="23">
        <f>G6/$H$40</f>
        <v>0.10101010101010101</v>
      </c>
      <c r="L4" s="8"/>
    </row>
    <row r="5" spans="1:12" ht="15" thickBot="1" x14ac:dyDescent="0.4">
      <c r="A5" s="37"/>
      <c r="B5" s="29"/>
      <c r="C5" s="39"/>
      <c r="D5" s="11">
        <v>1</v>
      </c>
      <c r="E5" s="11">
        <v>2</v>
      </c>
      <c r="F5" s="11">
        <v>3</v>
      </c>
      <c r="G5" s="11">
        <v>4</v>
      </c>
      <c r="H5" s="12">
        <v>5</v>
      </c>
      <c r="I5" s="30">
        <v>4</v>
      </c>
      <c r="J5" s="39"/>
      <c r="K5" s="24"/>
      <c r="L5" s="8"/>
    </row>
    <row r="6" spans="1:12" ht="58.5" thickBot="1" x14ac:dyDescent="0.4">
      <c r="A6" s="32"/>
      <c r="B6" s="9" t="s">
        <v>14</v>
      </c>
      <c r="C6" s="22"/>
      <c r="D6" s="11">
        <v>15</v>
      </c>
      <c r="E6" s="11">
        <v>17</v>
      </c>
      <c r="F6" s="11">
        <v>19</v>
      </c>
      <c r="G6" s="11">
        <v>20</v>
      </c>
      <c r="H6" s="11">
        <v>20</v>
      </c>
      <c r="I6" s="22"/>
      <c r="J6" s="22"/>
      <c r="K6" s="24"/>
      <c r="L6" s="8"/>
    </row>
    <row r="7" spans="1:12" x14ac:dyDescent="0.35">
      <c r="A7" s="31">
        <v>3</v>
      </c>
      <c r="B7" s="7" t="s">
        <v>16</v>
      </c>
      <c r="C7" s="35">
        <v>3</v>
      </c>
      <c r="D7" s="25">
        <v>15</v>
      </c>
      <c r="E7" s="26"/>
      <c r="F7" s="26"/>
      <c r="G7" s="26"/>
      <c r="H7" s="27"/>
      <c r="I7" s="30">
        <v>1</v>
      </c>
      <c r="J7" s="21">
        <f>D7*I7</f>
        <v>15</v>
      </c>
      <c r="K7" s="23">
        <f>D7/H40</f>
        <v>7.575757575757576E-2</v>
      </c>
      <c r="L7" s="8"/>
    </row>
    <row r="8" spans="1:12" ht="29.5" thickBot="1" x14ac:dyDescent="0.4">
      <c r="A8" s="32"/>
      <c r="B8" s="13" t="s">
        <v>17</v>
      </c>
      <c r="C8" s="29"/>
      <c r="D8" s="28"/>
      <c r="E8" s="28"/>
      <c r="F8" s="28"/>
      <c r="G8" s="28"/>
      <c r="H8" s="29"/>
      <c r="I8" s="22"/>
      <c r="J8" s="22"/>
      <c r="K8" s="24"/>
      <c r="L8" s="8"/>
    </row>
    <row r="9" spans="1:12" ht="44" thickBot="1" x14ac:dyDescent="0.4">
      <c r="A9" s="31">
        <v>4</v>
      </c>
      <c r="B9" s="38" t="s">
        <v>18</v>
      </c>
      <c r="C9" s="49"/>
      <c r="D9" s="40" t="s">
        <v>19</v>
      </c>
      <c r="E9" s="41"/>
      <c r="F9" s="41"/>
      <c r="G9" s="41"/>
      <c r="H9" s="42"/>
      <c r="I9" s="10" t="s">
        <v>20</v>
      </c>
      <c r="J9" s="21">
        <f>D10*I10</f>
        <v>14</v>
      </c>
      <c r="K9" s="23">
        <f>D10/$H$40</f>
        <v>1.0101010101010102E-2</v>
      </c>
      <c r="L9" s="8"/>
    </row>
    <row r="10" spans="1:12" x14ac:dyDescent="0.35">
      <c r="A10" s="37"/>
      <c r="B10" s="36"/>
      <c r="C10" s="39"/>
      <c r="D10" s="25">
        <v>2</v>
      </c>
      <c r="E10" s="26"/>
      <c r="F10" s="26"/>
      <c r="G10" s="26"/>
      <c r="H10" s="26"/>
      <c r="I10" s="30">
        <v>7</v>
      </c>
      <c r="J10" s="39"/>
      <c r="K10" s="24"/>
      <c r="L10" s="8"/>
    </row>
    <row r="11" spans="1:12" ht="29.5" thickBot="1" x14ac:dyDescent="0.4">
      <c r="A11" s="32"/>
      <c r="B11" s="9" t="s">
        <v>21</v>
      </c>
      <c r="C11" s="22"/>
      <c r="D11" s="28"/>
      <c r="E11" s="28"/>
      <c r="F11" s="28"/>
      <c r="G11" s="28"/>
      <c r="H11" s="28"/>
      <c r="I11" s="22"/>
      <c r="J11" s="22"/>
      <c r="K11" s="24"/>
      <c r="L11" s="8"/>
    </row>
    <row r="12" spans="1:12" x14ac:dyDescent="0.35">
      <c r="A12" s="31">
        <v>5</v>
      </c>
      <c r="B12" s="7" t="s">
        <v>22</v>
      </c>
      <c r="C12" s="44" t="s">
        <v>23</v>
      </c>
      <c r="D12" s="25">
        <v>3</v>
      </c>
      <c r="E12" s="26"/>
      <c r="F12" s="26"/>
      <c r="G12" s="26"/>
      <c r="H12" s="27"/>
      <c r="I12" s="30">
        <v>1</v>
      </c>
      <c r="J12" s="21">
        <f>D12*I12</f>
        <v>3</v>
      </c>
      <c r="K12" s="23">
        <f>D12/$H$40</f>
        <v>1.5151515151515152E-2</v>
      </c>
      <c r="L12" s="8"/>
    </row>
    <row r="13" spans="1:12" ht="15" thickBot="1" x14ac:dyDescent="0.4">
      <c r="A13" s="32"/>
      <c r="B13" s="9" t="s">
        <v>24</v>
      </c>
      <c r="C13" s="29"/>
      <c r="D13" s="28"/>
      <c r="E13" s="28"/>
      <c r="F13" s="28"/>
      <c r="G13" s="28"/>
      <c r="H13" s="29"/>
      <c r="I13" s="22"/>
      <c r="J13" s="22"/>
      <c r="K13" s="24"/>
      <c r="L13" s="8"/>
    </row>
    <row r="14" spans="1:12" x14ac:dyDescent="0.35">
      <c r="A14" s="31">
        <v>6</v>
      </c>
      <c r="B14" s="7" t="s">
        <v>25</v>
      </c>
      <c r="C14" s="33"/>
      <c r="D14" s="25">
        <v>10</v>
      </c>
      <c r="E14" s="26"/>
      <c r="F14" s="26"/>
      <c r="G14" s="26"/>
      <c r="H14" s="27"/>
      <c r="I14" s="30">
        <v>1</v>
      </c>
      <c r="J14" s="21">
        <f>D14*I14</f>
        <v>10</v>
      </c>
      <c r="K14" s="23">
        <f>D14/$H$40</f>
        <v>5.0505050505050504E-2</v>
      </c>
      <c r="L14" s="8"/>
    </row>
    <row r="15" spans="1:12" ht="15" thickBot="1" x14ac:dyDescent="0.4">
      <c r="A15" s="32"/>
      <c r="B15" s="9" t="s">
        <v>26</v>
      </c>
      <c r="C15" s="29"/>
      <c r="D15" s="28"/>
      <c r="E15" s="28"/>
      <c r="F15" s="28"/>
      <c r="G15" s="28"/>
      <c r="H15" s="29"/>
      <c r="I15" s="22"/>
      <c r="J15" s="22"/>
      <c r="K15" s="24"/>
      <c r="L15" s="8"/>
    </row>
    <row r="16" spans="1:12" x14ac:dyDescent="0.35">
      <c r="A16" s="31">
        <v>7</v>
      </c>
      <c r="B16" s="7" t="s">
        <v>27</v>
      </c>
      <c r="C16" s="35">
        <v>6</v>
      </c>
      <c r="D16" s="25">
        <v>6</v>
      </c>
      <c r="E16" s="26"/>
      <c r="F16" s="26"/>
      <c r="G16" s="26"/>
      <c r="H16" s="27"/>
      <c r="I16" s="30">
        <v>1</v>
      </c>
      <c r="J16" s="21">
        <f>D16*I16</f>
        <v>6</v>
      </c>
      <c r="K16" s="23">
        <f>D16/$H$40</f>
        <v>3.0303030303030304E-2</v>
      </c>
      <c r="L16" s="8"/>
    </row>
    <row r="17" spans="1:12" ht="29.5" thickBot="1" x14ac:dyDescent="0.4">
      <c r="A17" s="32"/>
      <c r="B17" s="9" t="s">
        <v>28</v>
      </c>
      <c r="C17" s="29"/>
      <c r="D17" s="28"/>
      <c r="E17" s="28"/>
      <c r="F17" s="28"/>
      <c r="G17" s="28"/>
      <c r="H17" s="29"/>
      <c r="I17" s="22"/>
      <c r="J17" s="22"/>
      <c r="K17" s="24"/>
      <c r="L17" s="8"/>
    </row>
    <row r="18" spans="1:12" x14ac:dyDescent="0.35">
      <c r="A18" s="31">
        <v>8</v>
      </c>
      <c r="B18" s="7" t="s">
        <v>29</v>
      </c>
      <c r="C18" s="35">
        <v>2</v>
      </c>
      <c r="D18" s="25">
        <v>3</v>
      </c>
      <c r="E18" s="26"/>
      <c r="F18" s="26"/>
      <c r="G18" s="26"/>
      <c r="H18" s="27"/>
      <c r="I18" s="30">
        <v>1</v>
      </c>
      <c r="J18" s="21">
        <f>D18*I18</f>
        <v>3</v>
      </c>
      <c r="K18" s="23">
        <f>D18/$H$40</f>
        <v>1.5151515151515152E-2</v>
      </c>
      <c r="L18" s="8"/>
    </row>
    <row r="19" spans="1:12" ht="15" thickBot="1" x14ac:dyDescent="0.4">
      <c r="A19" s="32"/>
      <c r="B19" s="9" t="s">
        <v>30</v>
      </c>
      <c r="C19" s="29"/>
      <c r="D19" s="28"/>
      <c r="E19" s="28"/>
      <c r="F19" s="28"/>
      <c r="G19" s="28"/>
      <c r="H19" s="29"/>
      <c r="I19" s="22"/>
      <c r="J19" s="22"/>
      <c r="K19" s="24"/>
      <c r="L19" s="8"/>
    </row>
    <row r="20" spans="1:12" x14ac:dyDescent="0.35">
      <c r="A20" s="31">
        <v>9</v>
      </c>
      <c r="B20" s="7" t="s">
        <v>31</v>
      </c>
      <c r="C20" s="35">
        <v>2</v>
      </c>
      <c r="D20" s="25">
        <v>3</v>
      </c>
      <c r="E20" s="26"/>
      <c r="F20" s="26"/>
      <c r="G20" s="26"/>
      <c r="H20" s="27"/>
      <c r="I20" s="30">
        <v>1</v>
      </c>
      <c r="J20" s="21">
        <f>D20*I20</f>
        <v>3</v>
      </c>
      <c r="K20" s="23">
        <f>D20/$H$40</f>
        <v>1.5151515151515152E-2</v>
      </c>
      <c r="L20" s="8"/>
    </row>
    <row r="21" spans="1:12" ht="15" thickBot="1" x14ac:dyDescent="0.4">
      <c r="A21" s="32"/>
      <c r="B21" s="9" t="s">
        <v>32</v>
      </c>
      <c r="C21" s="29"/>
      <c r="D21" s="28"/>
      <c r="E21" s="28"/>
      <c r="F21" s="28"/>
      <c r="G21" s="28"/>
      <c r="H21" s="29"/>
      <c r="I21" s="22"/>
      <c r="J21" s="22"/>
      <c r="K21" s="24"/>
      <c r="L21" s="8"/>
    </row>
    <row r="22" spans="1:12" x14ac:dyDescent="0.35">
      <c r="A22" s="31">
        <v>10</v>
      </c>
      <c r="B22" s="7" t="s">
        <v>33</v>
      </c>
      <c r="C22" s="33"/>
      <c r="D22" s="25">
        <v>3</v>
      </c>
      <c r="E22" s="26"/>
      <c r="F22" s="26"/>
      <c r="G22" s="26"/>
      <c r="H22" s="27"/>
      <c r="I22" s="30"/>
      <c r="J22" s="21">
        <f>D22*I22</f>
        <v>0</v>
      </c>
      <c r="K22" s="23">
        <f>D22/$H$40</f>
        <v>1.5151515151515152E-2</v>
      </c>
      <c r="L22" s="8"/>
    </row>
    <row r="23" spans="1:12" ht="15" thickBot="1" x14ac:dyDescent="0.4">
      <c r="A23" s="32"/>
      <c r="B23" s="9" t="s">
        <v>34</v>
      </c>
      <c r="C23" s="29"/>
      <c r="D23" s="28"/>
      <c r="E23" s="28"/>
      <c r="F23" s="28"/>
      <c r="G23" s="28"/>
      <c r="H23" s="29"/>
      <c r="I23" s="22"/>
      <c r="J23" s="22"/>
      <c r="K23" s="24"/>
      <c r="L23" s="8"/>
    </row>
    <row r="24" spans="1:12" x14ac:dyDescent="0.35">
      <c r="A24" s="31">
        <v>11</v>
      </c>
      <c r="B24" s="7" t="s">
        <v>35</v>
      </c>
      <c r="C24" s="35">
        <v>3</v>
      </c>
      <c r="D24" s="25">
        <v>10</v>
      </c>
      <c r="E24" s="26"/>
      <c r="F24" s="26"/>
      <c r="G24" s="26"/>
      <c r="H24" s="27"/>
      <c r="I24" s="30"/>
      <c r="J24" s="21">
        <f>D24*I24</f>
        <v>0</v>
      </c>
      <c r="K24" s="23">
        <f>D24/$H$40</f>
        <v>5.0505050505050504E-2</v>
      </c>
      <c r="L24" s="8"/>
    </row>
    <row r="25" spans="1:12" ht="15" thickBot="1" x14ac:dyDescent="0.4">
      <c r="A25" s="32"/>
      <c r="B25" s="14" t="s">
        <v>36</v>
      </c>
      <c r="C25" s="29"/>
      <c r="D25" s="28"/>
      <c r="E25" s="28"/>
      <c r="F25" s="28"/>
      <c r="G25" s="28"/>
      <c r="H25" s="29"/>
      <c r="I25" s="22"/>
      <c r="J25" s="22"/>
      <c r="K25" s="24"/>
      <c r="L25" s="8"/>
    </row>
    <row r="26" spans="1:12" x14ac:dyDescent="0.35">
      <c r="A26" s="31">
        <v>12</v>
      </c>
      <c r="B26" s="7" t="s">
        <v>37</v>
      </c>
      <c r="C26" s="35">
        <v>2</v>
      </c>
      <c r="D26" s="25">
        <v>12</v>
      </c>
      <c r="E26" s="26"/>
      <c r="F26" s="26"/>
      <c r="G26" s="26"/>
      <c r="H26" s="27"/>
      <c r="I26" s="30">
        <v>1</v>
      </c>
      <c r="J26" s="21">
        <f>D26*I26</f>
        <v>12</v>
      </c>
      <c r="K26" s="23">
        <f>D26/$H$40</f>
        <v>6.0606060606060608E-2</v>
      </c>
      <c r="L26" s="8"/>
    </row>
    <row r="27" spans="1:12" ht="15" thickBot="1" x14ac:dyDescent="0.4">
      <c r="A27" s="32"/>
      <c r="B27" s="9" t="s">
        <v>38</v>
      </c>
      <c r="C27" s="29"/>
      <c r="D27" s="28"/>
      <c r="E27" s="28"/>
      <c r="F27" s="28"/>
      <c r="G27" s="28"/>
      <c r="H27" s="29"/>
      <c r="I27" s="22"/>
      <c r="J27" s="22"/>
      <c r="K27" s="24"/>
      <c r="L27" s="8"/>
    </row>
    <row r="28" spans="1:12" x14ac:dyDescent="0.35">
      <c r="A28" s="31">
        <v>13</v>
      </c>
      <c r="B28" s="7" t="s">
        <v>39</v>
      </c>
      <c r="C28" s="35">
        <v>2</v>
      </c>
      <c r="D28" s="25">
        <v>5</v>
      </c>
      <c r="E28" s="26"/>
      <c r="F28" s="26"/>
      <c r="G28" s="26"/>
      <c r="H28" s="27"/>
      <c r="I28" s="30">
        <v>1</v>
      </c>
      <c r="J28" s="21">
        <f>D28*I28</f>
        <v>5</v>
      </c>
      <c r="K28" s="23">
        <f>D28/$H$40</f>
        <v>2.5252525252525252E-2</v>
      </c>
      <c r="L28" s="8"/>
    </row>
    <row r="29" spans="1:12" ht="15" thickBot="1" x14ac:dyDescent="0.4">
      <c r="A29" s="32"/>
      <c r="B29" s="9" t="s">
        <v>40</v>
      </c>
      <c r="C29" s="29"/>
      <c r="D29" s="28"/>
      <c r="E29" s="28"/>
      <c r="F29" s="28"/>
      <c r="G29" s="28"/>
      <c r="H29" s="29"/>
      <c r="I29" s="22"/>
      <c r="J29" s="22"/>
      <c r="K29" s="24"/>
      <c r="L29" s="8"/>
    </row>
    <row r="30" spans="1:12" ht="44" thickBot="1" x14ac:dyDescent="0.4">
      <c r="A30" s="31">
        <v>14</v>
      </c>
      <c r="B30" s="38" t="s">
        <v>41</v>
      </c>
      <c r="C30" s="21">
        <v>2</v>
      </c>
      <c r="D30" s="40" t="s">
        <v>42</v>
      </c>
      <c r="E30" s="41"/>
      <c r="F30" s="41"/>
      <c r="G30" s="41"/>
      <c r="H30" s="42"/>
      <c r="I30" s="10" t="s">
        <v>43</v>
      </c>
      <c r="J30" s="21">
        <f>IF(I31=D31,D32,IF(I31=E31,E32,IF(I31=F31,F32,IF(I31=G31,G32,IF(I31=H31,H32,0)))))</f>
        <v>0</v>
      </c>
      <c r="K30" s="23">
        <f>H32/$H$40</f>
        <v>0.10101010101010101</v>
      </c>
      <c r="L30" s="8"/>
    </row>
    <row r="31" spans="1:12" ht="15" thickBot="1" x14ac:dyDescent="0.4">
      <c r="A31" s="37"/>
      <c r="B31" s="29"/>
      <c r="C31" s="39"/>
      <c r="D31" s="15">
        <v>1</v>
      </c>
      <c r="E31" s="15">
        <v>2</v>
      </c>
      <c r="F31" s="15">
        <v>3</v>
      </c>
      <c r="G31" s="15">
        <v>4</v>
      </c>
      <c r="H31" s="16">
        <v>5</v>
      </c>
      <c r="I31" s="30"/>
      <c r="J31" s="39"/>
      <c r="K31" s="24"/>
      <c r="L31" s="8"/>
    </row>
    <row r="32" spans="1:12" ht="29.5" thickBot="1" x14ac:dyDescent="0.4">
      <c r="A32" s="32"/>
      <c r="B32" s="9" t="s">
        <v>44</v>
      </c>
      <c r="C32" s="22"/>
      <c r="D32" s="11">
        <v>3</v>
      </c>
      <c r="E32" s="11">
        <v>6</v>
      </c>
      <c r="F32" s="11">
        <v>9</v>
      </c>
      <c r="G32" s="11">
        <v>12</v>
      </c>
      <c r="H32" s="11">
        <v>20</v>
      </c>
      <c r="I32" s="22"/>
      <c r="J32" s="22"/>
      <c r="K32" s="23">
        <f>H32/$H$40</f>
        <v>0.10101010101010101</v>
      </c>
      <c r="L32" s="8"/>
    </row>
    <row r="33" spans="1:12" x14ac:dyDescent="0.35">
      <c r="A33" s="21">
        <v>15</v>
      </c>
      <c r="B33" s="7" t="s">
        <v>45</v>
      </c>
      <c r="C33" s="33"/>
      <c r="D33" s="43" t="s">
        <v>46</v>
      </c>
      <c r="E33" s="41"/>
      <c r="F33" s="41"/>
      <c r="G33" s="36"/>
      <c r="H33" s="44" t="s">
        <v>47</v>
      </c>
      <c r="I33" s="45" t="s">
        <v>48</v>
      </c>
      <c r="J33" s="21">
        <f>D34*I35+H35</f>
        <v>8</v>
      </c>
      <c r="K33" s="24"/>
      <c r="L33" s="8"/>
    </row>
    <row r="34" spans="1:12" ht="15" thickBot="1" x14ac:dyDescent="0.4">
      <c r="A34" s="39"/>
      <c r="B34" s="17" t="s">
        <v>49</v>
      </c>
      <c r="C34" s="27"/>
      <c r="D34" s="25">
        <v>2</v>
      </c>
      <c r="E34" s="26"/>
      <c r="F34" s="26"/>
      <c r="G34" s="27"/>
      <c r="H34" s="29"/>
      <c r="I34" s="22"/>
      <c r="J34" s="39"/>
      <c r="K34" s="23">
        <f>(5*D34+5)/$H$40</f>
        <v>7.575757575757576E-2</v>
      </c>
      <c r="L34" s="8"/>
    </row>
    <row r="35" spans="1:12" ht="29.5" thickBot="1" x14ac:dyDescent="0.4">
      <c r="A35" s="22"/>
      <c r="B35" s="9" t="s">
        <v>50</v>
      </c>
      <c r="C35" s="29"/>
      <c r="D35" s="28"/>
      <c r="E35" s="28"/>
      <c r="F35" s="28"/>
      <c r="G35" s="29"/>
      <c r="H35" s="14"/>
      <c r="I35" s="18">
        <v>4</v>
      </c>
      <c r="J35" s="22"/>
      <c r="K35" s="24"/>
      <c r="L35" s="8"/>
    </row>
    <row r="36" spans="1:12" x14ac:dyDescent="0.35">
      <c r="A36" s="31">
        <v>16</v>
      </c>
      <c r="B36" s="7" t="s">
        <v>51</v>
      </c>
      <c r="C36" s="33"/>
      <c r="D36" s="25">
        <v>8</v>
      </c>
      <c r="E36" s="26"/>
      <c r="F36" s="26"/>
      <c r="G36" s="26"/>
      <c r="H36" s="27"/>
      <c r="I36" s="30"/>
      <c r="J36" s="21">
        <f>D36*I36</f>
        <v>0</v>
      </c>
      <c r="K36" s="23">
        <f>D36/$H$40</f>
        <v>4.0404040404040407E-2</v>
      </c>
      <c r="L36" s="8"/>
    </row>
    <row r="37" spans="1:12" ht="15" thickBot="1" x14ac:dyDescent="0.4">
      <c r="A37" s="32"/>
      <c r="B37" s="9" t="s">
        <v>52</v>
      </c>
      <c r="C37" s="29"/>
      <c r="D37" s="28"/>
      <c r="E37" s="28"/>
      <c r="F37" s="28"/>
      <c r="G37" s="28"/>
      <c r="H37" s="29"/>
      <c r="I37" s="22"/>
      <c r="J37" s="22"/>
      <c r="K37" s="24"/>
      <c r="L37" s="8"/>
    </row>
    <row r="38" spans="1:12" x14ac:dyDescent="0.35">
      <c r="A38" s="31">
        <v>17</v>
      </c>
      <c r="B38" s="7" t="s">
        <v>53</v>
      </c>
      <c r="C38" s="35">
        <v>1</v>
      </c>
      <c r="D38" s="25">
        <v>35</v>
      </c>
      <c r="E38" s="26"/>
      <c r="F38" s="26"/>
      <c r="G38" s="26"/>
      <c r="H38" s="27"/>
      <c r="I38" s="30">
        <v>1</v>
      </c>
      <c r="J38" s="21">
        <f>D38*I38</f>
        <v>35</v>
      </c>
      <c r="K38" s="23">
        <f>D38/H40</f>
        <v>0.17676767676767677</v>
      </c>
      <c r="L38" s="6" t="s">
        <v>54</v>
      </c>
    </row>
    <row r="39" spans="1:12" ht="29.5" thickBot="1" x14ac:dyDescent="0.4">
      <c r="A39" s="34"/>
      <c r="B39" s="13" t="s">
        <v>55</v>
      </c>
      <c r="C39" s="36"/>
      <c r="D39" s="41"/>
      <c r="E39" s="41"/>
      <c r="F39" s="41"/>
      <c r="G39" s="41"/>
      <c r="H39" s="36"/>
      <c r="I39" s="22"/>
      <c r="J39" s="42"/>
      <c r="K39" s="24"/>
      <c r="L39" s="6"/>
    </row>
    <row r="40" spans="1:12" x14ac:dyDescent="0.35">
      <c r="H40" s="19">
        <f>D38+D36+5*D34+5+H32+D28+D26+D24+D22+D20+D18+D16+D14+D12+D7+G6+D2+10*D10</f>
        <v>198</v>
      </c>
      <c r="I40" s="19" t="s">
        <v>56</v>
      </c>
      <c r="J40" s="20">
        <f>SUM(J2:J39)</f>
        <v>144</v>
      </c>
    </row>
  </sheetData>
  <mergeCells count="110">
    <mergeCell ref="A38:A39"/>
    <mergeCell ref="C38:C39"/>
    <mergeCell ref="D38:H39"/>
    <mergeCell ref="I38:I39"/>
    <mergeCell ref="J38:J39"/>
    <mergeCell ref="K38:K39"/>
    <mergeCell ref="A36:A37"/>
    <mergeCell ref="C36:C37"/>
    <mergeCell ref="D36:H37"/>
    <mergeCell ref="I36:I37"/>
    <mergeCell ref="J36:J37"/>
    <mergeCell ref="K36:K37"/>
    <mergeCell ref="D33:G33"/>
    <mergeCell ref="H33:H34"/>
    <mergeCell ref="I33:I34"/>
    <mergeCell ref="J33:J35"/>
    <mergeCell ref="D34:G35"/>
    <mergeCell ref="K34:K35"/>
    <mergeCell ref="A30:A32"/>
    <mergeCell ref="B30:B31"/>
    <mergeCell ref="C30:C32"/>
    <mergeCell ref="D30:H30"/>
    <mergeCell ref="J30:J32"/>
    <mergeCell ref="K30:K31"/>
    <mergeCell ref="I31:I32"/>
    <mergeCell ref="K32:K33"/>
    <mergeCell ref="A33:A35"/>
    <mergeCell ref="C33:C35"/>
    <mergeCell ref="A28:A29"/>
    <mergeCell ref="C28:C29"/>
    <mergeCell ref="D28:H29"/>
    <mergeCell ref="I28:I29"/>
    <mergeCell ref="J28:J29"/>
    <mergeCell ref="K28:K29"/>
    <mergeCell ref="A26:A27"/>
    <mergeCell ref="C26:C27"/>
    <mergeCell ref="D26:H27"/>
    <mergeCell ref="I26:I27"/>
    <mergeCell ref="J26:J27"/>
    <mergeCell ref="K26:K27"/>
    <mergeCell ref="A24:A25"/>
    <mergeCell ref="C24:C25"/>
    <mergeCell ref="D24:H25"/>
    <mergeCell ref="I24:I25"/>
    <mergeCell ref="J24:J25"/>
    <mergeCell ref="K24:K25"/>
    <mergeCell ref="A22:A23"/>
    <mergeCell ref="C22:C23"/>
    <mergeCell ref="D22:H23"/>
    <mergeCell ref="I22:I23"/>
    <mergeCell ref="J22:J23"/>
    <mergeCell ref="K22:K23"/>
    <mergeCell ref="A20:A21"/>
    <mergeCell ref="C20:C21"/>
    <mergeCell ref="D20:H21"/>
    <mergeCell ref="I20:I21"/>
    <mergeCell ref="J20:J21"/>
    <mergeCell ref="K20:K21"/>
    <mergeCell ref="A18:A19"/>
    <mergeCell ref="C18:C19"/>
    <mergeCell ref="D18:H19"/>
    <mergeCell ref="I18:I19"/>
    <mergeCell ref="J18:J19"/>
    <mergeCell ref="K18:K19"/>
    <mergeCell ref="A16:A17"/>
    <mergeCell ref="C16:C17"/>
    <mergeCell ref="D16:H17"/>
    <mergeCell ref="I16:I17"/>
    <mergeCell ref="J16:J17"/>
    <mergeCell ref="K16:K17"/>
    <mergeCell ref="A14:A15"/>
    <mergeCell ref="C14:C15"/>
    <mergeCell ref="D14:H15"/>
    <mergeCell ref="I14:I15"/>
    <mergeCell ref="J14:J15"/>
    <mergeCell ref="K14:K15"/>
    <mergeCell ref="A12:A13"/>
    <mergeCell ref="C12:C13"/>
    <mergeCell ref="D12:H13"/>
    <mergeCell ref="I12:I13"/>
    <mergeCell ref="J12:J13"/>
    <mergeCell ref="K12:K13"/>
    <mergeCell ref="A9:A11"/>
    <mergeCell ref="B9:B10"/>
    <mergeCell ref="C9:C11"/>
    <mergeCell ref="D9:H9"/>
    <mergeCell ref="J9:J11"/>
    <mergeCell ref="K9:K11"/>
    <mergeCell ref="D10:H11"/>
    <mergeCell ref="I10:I11"/>
    <mergeCell ref="A7:A8"/>
    <mergeCell ref="C7:C8"/>
    <mergeCell ref="D7:H8"/>
    <mergeCell ref="I7:I8"/>
    <mergeCell ref="J7:J8"/>
    <mergeCell ref="K7:K8"/>
    <mergeCell ref="K2:K3"/>
    <mergeCell ref="A4:A6"/>
    <mergeCell ref="B4:B5"/>
    <mergeCell ref="C4:C6"/>
    <mergeCell ref="D4:H4"/>
    <mergeCell ref="J4:J6"/>
    <mergeCell ref="K4:K6"/>
    <mergeCell ref="I5:I6"/>
    <mergeCell ref="D1:H1"/>
    <mergeCell ref="A2:A3"/>
    <mergeCell ref="C2:C3"/>
    <mergeCell ref="D2:H3"/>
    <mergeCell ref="I2:I3"/>
    <mergeCell ref="J2:J3"/>
  </mergeCells>
  <dataValidations count="2">
    <dataValidation type="list" allowBlank="1" showErrorMessage="1" sqref="I2 I12 I14 I16 I18 I20 I22 I24 I26 I28 I36 I38" xr:uid="{EB9A233F-E0AD-423D-B297-10EB719051F6}">
      <formula1>"1"</formula1>
    </dataValidation>
    <dataValidation type="list" allowBlank="1" showErrorMessage="1" sqref="I5 I31 I35" xr:uid="{979B2311-4A70-4E39-AA91-6A15D7FBB5D1}">
      <formula1>"1,2,3,4,5"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40"/>
  <sheetViews>
    <sheetView topLeftCell="A15" workbookViewId="0">
      <selection activeCell="L17" sqref="L17"/>
    </sheetView>
  </sheetViews>
  <sheetFormatPr defaultColWidth="14.453125" defaultRowHeight="15" customHeight="1" x14ac:dyDescent="0.35"/>
  <cols>
    <col min="2" max="2" width="56.81640625" customWidth="1"/>
    <col min="4" max="4" width="8.453125" customWidth="1"/>
    <col min="5" max="5" width="7.453125" customWidth="1"/>
    <col min="6" max="6" width="8.26953125" customWidth="1"/>
    <col min="7" max="7" width="9.81640625" customWidth="1"/>
    <col min="8" max="8" width="9.54296875" customWidth="1"/>
  </cols>
  <sheetData>
    <row r="1" spans="1:12" ht="43.5" x14ac:dyDescent="0.35">
      <c r="A1" s="1" t="s">
        <v>0</v>
      </c>
      <c r="B1" s="2" t="s">
        <v>1</v>
      </c>
      <c r="C1" s="3" t="s">
        <v>2</v>
      </c>
      <c r="D1" s="46" t="s">
        <v>3</v>
      </c>
      <c r="E1" s="47"/>
      <c r="F1" s="47"/>
      <c r="G1" s="47"/>
      <c r="H1" s="48"/>
      <c r="I1" s="4" t="s">
        <v>4</v>
      </c>
      <c r="J1" s="4" t="s">
        <v>5</v>
      </c>
      <c r="K1" s="5" t="s">
        <v>6</v>
      </c>
      <c r="L1" s="6" t="s">
        <v>7</v>
      </c>
    </row>
    <row r="2" spans="1:12" ht="14.5" x14ac:dyDescent="0.35">
      <c r="A2" s="31">
        <v>1</v>
      </c>
      <c r="B2" s="7" t="s">
        <v>8</v>
      </c>
      <c r="C2" s="35" t="s">
        <v>9</v>
      </c>
      <c r="D2" s="25">
        <v>10</v>
      </c>
      <c r="E2" s="26"/>
      <c r="F2" s="26"/>
      <c r="G2" s="26"/>
      <c r="H2" s="27"/>
      <c r="I2" s="30">
        <v>1</v>
      </c>
      <c r="J2" s="21">
        <f>D2*I2</f>
        <v>10</v>
      </c>
      <c r="K2" s="23">
        <f>D2/$H$40</f>
        <v>5.0505050505050504E-2</v>
      </c>
      <c r="L2" s="8"/>
    </row>
    <row r="3" spans="1:12" ht="14.5" x14ac:dyDescent="0.35">
      <c r="A3" s="32"/>
      <c r="B3" s="9" t="s">
        <v>10</v>
      </c>
      <c r="C3" s="29"/>
      <c r="D3" s="28"/>
      <c r="E3" s="28"/>
      <c r="F3" s="28"/>
      <c r="G3" s="28"/>
      <c r="H3" s="29"/>
      <c r="I3" s="22"/>
      <c r="J3" s="22"/>
      <c r="K3" s="24"/>
      <c r="L3" s="8"/>
    </row>
    <row r="4" spans="1:12" ht="14.5" x14ac:dyDescent="0.35">
      <c r="A4" s="31">
        <v>2</v>
      </c>
      <c r="B4" s="38" t="s">
        <v>11</v>
      </c>
      <c r="C4" s="49"/>
      <c r="D4" s="40" t="s">
        <v>12</v>
      </c>
      <c r="E4" s="41"/>
      <c r="F4" s="41"/>
      <c r="G4" s="41"/>
      <c r="H4" s="42"/>
      <c r="I4" s="10" t="s">
        <v>13</v>
      </c>
      <c r="J4" s="21">
        <f>IF(I5=D5,D6,IF(I5=E5,E6,IF(I5=F5,F6,IF(I5=G5,G6,IF(I5=H5,H6,0)))))</f>
        <v>20</v>
      </c>
      <c r="K4" s="23">
        <f>G6/$H$40</f>
        <v>0.10101010101010101</v>
      </c>
      <c r="L4" s="8"/>
    </row>
    <row r="5" spans="1:12" ht="14.5" x14ac:dyDescent="0.35">
      <c r="A5" s="37"/>
      <c r="B5" s="29"/>
      <c r="C5" s="39"/>
      <c r="D5" s="11">
        <v>1</v>
      </c>
      <c r="E5" s="11">
        <v>2</v>
      </c>
      <c r="F5" s="11">
        <v>3</v>
      </c>
      <c r="G5" s="11">
        <v>4</v>
      </c>
      <c r="H5" s="12">
        <v>5</v>
      </c>
      <c r="I5" s="30">
        <v>4</v>
      </c>
      <c r="J5" s="39"/>
      <c r="K5" s="24"/>
      <c r="L5" s="8"/>
    </row>
    <row r="6" spans="1:12" ht="60.5" x14ac:dyDescent="0.6">
      <c r="A6" s="32"/>
      <c r="B6" s="9" t="s">
        <v>14</v>
      </c>
      <c r="C6" s="22"/>
      <c r="D6" s="11">
        <v>15</v>
      </c>
      <c r="E6" s="11">
        <v>17</v>
      </c>
      <c r="F6" s="11">
        <v>19</v>
      </c>
      <c r="G6" s="11">
        <v>20</v>
      </c>
      <c r="H6" s="11">
        <v>20</v>
      </c>
      <c r="I6" s="22"/>
      <c r="J6" s="22"/>
      <c r="K6" s="24"/>
      <c r="L6" s="50" t="s">
        <v>15</v>
      </c>
    </row>
    <row r="7" spans="1:12" ht="14.5" x14ac:dyDescent="0.35">
      <c r="A7" s="31">
        <v>3</v>
      </c>
      <c r="B7" s="7" t="s">
        <v>16</v>
      </c>
      <c r="C7" s="35">
        <v>3</v>
      </c>
      <c r="D7" s="25">
        <v>15</v>
      </c>
      <c r="E7" s="26"/>
      <c r="F7" s="26"/>
      <c r="G7" s="26"/>
      <c r="H7" s="27"/>
      <c r="I7" s="30">
        <v>1</v>
      </c>
      <c r="J7" s="21">
        <f>D7*I7</f>
        <v>15</v>
      </c>
      <c r="K7" s="23">
        <f>D7/H40</f>
        <v>7.575757575757576E-2</v>
      </c>
      <c r="L7" s="8"/>
    </row>
    <row r="8" spans="1:12" ht="29" x14ac:dyDescent="0.35">
      <c r="A8" s="32"/>
      <c r="B8" s="13" t="s">
        <v>17</v>
      </c>
      <c r="C8" s="29"/>
      <c r="D8" s="28"/>
      <c r="E8" s="28"/>
      <c r="F8" s="28"/>
      <c r="G8" s="28"/>
      <c r="H8" s="29"/>
      <c r="I8" s="22"/>
      <c r="J8" s="22"/>
      <c r="K8" s="24"/>
      <c r="L8" s="8"/>
    </row>
    <row r="9" spans="1:12" ht="14.5" x14ac:dyDescent="0.35">
      <c r="A9" s="31">
        <v>4</v>
      </c>
      <c r="B9" s="38" t="s">
        <v>18</v>
      </c>
      <c r="C9" s="49"/>
      <c r="D9" s="40" t="s">
        <v>19</v>
      </c>
      <c r="E9" s="41"/>
      <c r="F9" s="41"/>
      <c r="G9" s="41"/>
      <c r="H9" s="42"/>
      <c r="I9" s="10" t="s">
        <v>20</v>
      </c>
      <c r="J9" s="21">
        <f>D10*I10</f>
        <v>12</v>
      </c>
      <c r="K9" s="23">
        <f>D10/$H$40</f>
        <v>1.0101010101010102E-2</v>
      </c>
      <c r="L9" s="8"/>
    </row>
    <row r="10" spans="1:12" ht="14.5" x14ac:dyDescent="0.35">
      <c r="A10" s="37"/>
      <c r="B10" s="36"/>
      <c r="C10" s="39"/>
      <c r="D10" s="25">
        <v>2</v>
      </c>
      <c r="E10" s="26"/>
      <c r="F10" s="26"/>
      <c r="G10" s="26"/>
      <c r="H10" s="26"/>
      <c r="I10" s="30">
        <v>6</v>
      </c>
      <c r="J10" s="39"/>
      <c r="K10" s="24"/>
      <c r="L10" s="8"/>
    </row>
    <row r="11" spans="1:12" ht="29" x14ac:dyDescent="0.35">
      <c r="A11" s="32"/>
      <c r="B11" s="9" t="s">
        <v>21</v>
      </c>
      <c r="C11" s="22"/>
      <c r="D11" s="28"/>
      <c r="E11" s="28"/>
      <c r="F11" s="28"/>
      <c r="G11" s="28"/>
      <c r="H11" s="28"/>
      <c r="I11" s="22"/>
      <c r="J11" s="22"/>
      <c r="K11" s="24"/>
      <c r="L11" s="8"/>
    </row>
    <row r="12" spans="1:12" ht="14.5" x14ac:dyDescent="0.35">
      <c r="A12" s="31">
        <v>5</v>
      </c>
      <c r="B12" s="7" t="s">
        <v>22</v>
      </c>
      <c r="C12" s="44" t="s">
        <v>23</v>
      </c>
      <c r="D12" s="25">
        <v>3</v>
      </c>
      <c r="E12" s="26"/>
      <c r="F12" s="26"/>
      <c r="G12" s="26"/>
      <c r="H12" s="27"/>
      <c r="I12" s="30"/>
      <c r="J12" s="21">
        <f>D12*I12</f>
        <v>0</v>
      </c>
      <c r="K12" s="23">
        <f>D12/$H$40</f>
        <v>1.5151515151515152E-2</v>
      </c>
      <c r="L12" s="8"/>
    </row>
    <row r="13" spans="1:12" ht="14.5" x14ac:dyDescent="0.35">
      <c r="A13" s="32"/>
      <c r="B13" s="9" t="s">
        <v>24</v>
      </c>
      <c r="C13" s="29"/>
      <c r="D13" s="28"/>
      <c r="E13" s="28"/>
      <c r="F13" s="28"/>
      <c r="G13" s="28"/>
      <c r="H13" s="29"/>
      <c r="I13" s="22"/>
      <c r="J13" s="22"/>
      <c r="K13" s="24"/>
      <c r="L13" s="8"/>
    </row>
    <row r="14" spans="1:12" ht="14.5" x14ac:dyDescent="0.35">
      <c r="A14" s="31">
        <v>6</v>
      </c>
      <c r="B14" s="7" t="s">
        <v>25</v>
      </c>
      <c r="C14" s="33"/>
      <c r="D14" s="25">
        <v>10</v>
      </c>
      <c r="E14" s="26"/>
      <c r="F14" s="26"/>
      <c r="G14" s="26"/>
      <c r="H14" s="27"/>
      <c r="I14" s="30">
        <v>1</v>
      </c>
      <c r="J14" s="21">
        <f>D14*I14</f>
        <v>10</v>
      </c>
      <c r="K14" s="23">
        <f>D14/$H$40</f>
        <v>5.0505050505050504E-2</v>
      </c>
      <c r="L14" s="8"/>
    </row>
    <row r="15" spans="1:12" ht="14.5" x14ac:dyDescent="0.35">
      <c r="A15" s="32"/>
      <c r="B15" s="9" t="s">
        <v>26</v>
      </c>
      <c r="C15" s="29"/>
      <c r="D15" s="28"/>
      <c r="E15" s="28"/>
      <c r="F15" s="28"/>
      <c r="G15" s="28"/>
      <c r="H15" s="29"/>
      <c r="I15" s="22"/>
      <c r="J15" s="22"/>
      <c r="K15" s="24"/>
      <c r="L15" s="8"/>
    </row>
    <row r="16" spans="1:12" ht="14.5" x14ac:dyDescent="0.35">
      <c r="A16" s="31">
        <v>7</v>
      </c>
      <c r="B16" s="7" t="s">
        <v>27</v>
      </c>
      <c r="C16" s="35">
        <v>6</v>
      </c>
      <c r="D16" s="25">
        <v>6</v>
      </c>
      <c r="E16" s="26"/>
      <c r="F16" s="26"/>
      <c r="G16" s="26"/>
      <c r="H16" s="27"/>
      <c r="I16" s="30">
        <v>1</v>
      </c>
      <c r="J16" s="21">
        <f>D16*I16</f>
        <v>6</v>
      </c>
      <c r="K16" s="23">
        <f>D16/$H$40</f>
        <v>3.0303030303030304E-2</v>
      </c>
      <c r="L16" s="8"/>
    </row>
    <row r="17" spans="1:12" ht="29" x14ac:dyDescent="0.35">
      <c r="A17" s="32"/>
      <c r="B17" s="9" t="s">
        <v>28</v>
      </c>
      <c r="C17" s="29"/>
      <c r="D17" s="28"/>
      <c r="E17" s="28"/>
      <c r="F17" s="28"/>
      <c r="G17" s="28"/>
      <c r="H17" s="29"/>
      <c r="I17" s="22"/>
      <c r="J17" s="22"/>
      <c r="K17" s="24"/>
      <c r="L17" s="8"/>
    </row>
    <row r="18" spans="1:12" ht="14.5" x14ac:dyDescent="0.35">
      <c r="A18" s="31">
        <v>8</v>
      </c>
      <c r="B18" s="7" t="s">
        <v>29</v>
      </c>
      <c r="C18" s="35">
        <v>2</v>
      </c>
      <c r="D18" s="25">
        <v>3</v>
      </c>
      <c r="E18" s="26"/>
      <c r="F18" s="26"/>
      <c r="G18" s="26"/>
      <c r="H18" s="27"/>
      <c r="I18" s="30">
        <v>1</v>
      </c>
      <c r="J18" s="21">
        <f>D18*I18</f>
        <v>3</v>
      </c>
      <c r="K18" s="23">
        <f>D18/$H$40</f>
        <v>1.5151515151515152E-2</v>
      </c>
      <c r="L18" s="8"/>
    </row>
    <row r="19" spans="1:12" ht="14.5" x14ac:dyDescent="0.35">
      <c r="A19" s="32"/>
      <c r="B19" s="9" t="s">
        <v>30</v>
      </c>
      <c r="C19" s="29"/>
      <c r="D19" s="28"/>
      <c r="E19" s="28"/>
      <c r="F19" s="28"/>
      <c r="G19" s="28"/>
      <c r="H19" s="29"/>
      <c r="I19" s="22"/>
      <c r="J19" s="22"/>
      <c r="K19" s="24"/>
      <c r="L19" s="8"/>
    </row>
    <row r="20" spans="1:12" ht="14.5" x14ac:dyDescent="0.35">
      <c r="A20" s="31">
        <v>9</v>
      </c>
      <c r="B20" s="7" t="s">
        <v>31</v>
      </c>
      <c r="C20" s="35">
        <v>2</v>
      </c>
      <c r="D20" s="25">
        <v>3</v>
      </c>
      <c r="E20" s="26"/>
      <c r="F20" s="26"/>
      <c r="G20" s="26"/>
      <c r="H20" s="27"/>
      <c r="I20" s="30">
        <v>1</v>
      </c>
      <c r="J20" s="21">
        <f>D20*I20</f>
        <v>3</v>
      </c>
      <c r="K20" s="23">
        <f>D20/$H$40</f>
        <v>1.5151515151515152E-2</v>
      </c>
      <c r="L20" s="8"/>
    </row>
    <row r="21" spans="1:12" ht="14.5" x14ac:dyDescent="0.35">
      <c r="A21" s="32"/>
      <c r="B21" s="9" t="s">
        <v>32</v>
      </c>
      <c r="C21" s="29"/>
      <c r="D21" s="28"/>
      <c r="E21" s="28"/>
      <c r="F21" s="28"/>
      <c r="G21" s="28"/>
      <c r="H21" s="29"/>
      <c r="I21" s="22"/>
      <c r="J21" s="22"/>
      <c r="K21" s="24"/>
      <c r="L21" s="8"/>
    </row>
    <row r="22" spans="1:12" ht="14.5" x14ac:dyDescent="0.35">
      <c r="A22" s="31">
        <v>10</v>
      </c>
      <c r="B22" s="7" t="s">
        <v>33</v>
      </c>
      <c r="C22" s="33"/>
      <c r="D22" s="25">
        <v>3</v>
      </c>
      <c r="E22" s="26"/>
      <c r="F22" s="26"/>
      <c r="G22" s="26"/>
      <c r="H22" s="27"/>
      <c r="I22" s="30">
        <v>1</v>
      </c>
      <c r="J22" s="21">
        <f>D22*I22</f>
        <v>3</v>
      </c>
      <c r="K22" s="23">
        <f>D22/$H$40</f>
        <v>1.5151515151515152E-2</v>
      </c>
      <c r="L22" s="8"/>
    </row>
    <row r="23" spans="1:12" ht="14.5" x14ac:dyDescent="0.35">
      <c r="A23" s="32"/>
      <c r="B23" s="9" t="s">
        <v>34</v>
      </c>
      <c r="C23" s="29"/>
      <c r="D23" s="28"/>
      <c r="E23" s="28"/>
      <c r="F23" s="28"/>
      <c r="G23" s="28"/>
      <c r="H23" s="29"/>
      <c r="I23" s="22"/>
      <c r="J23" s="22"/>
      <c r="K23" s="24"/>
      <c r="L23" s="8"/>
    </row>
    <row r="24" spans="1:12" ht="14.5" x14ac:dyDescent="0.35">
      <c r="A24" s="31">
        <v>11</v>
      </c>
      <c r="B24" s="7" t="s">
        <v>35</v>
      </c>
      <c r="C24" s="35">
        <v>3</v>
      </c>
      <c r="D24" s="25">
        <v>10</v>
      </c>
      <c r="E24" s="26"/>
      <c r="F24" s="26"/>
      <c r="G24" s="26"/>
      <c r="H24" s="27"/>
      <c r="I24" s="30">
        <v>1</v>
      </c>
      <c r="J24" s="21">
        <f>D24*I24</f>
        <v>10</v>
      </c>
      <c r="K24" s="23">
        <f>D24/$H$40</f>
        <v>5.0505050505050504E-2</v>
      </c>
      <c r="L24" s="8"/>
    </row>
    <row r="25" spans="1:12" ht="14.5" x14ac:dyDescent="0.35">
      <c r="A25" s="32"/>
      <c r="B25" s="14" t="s">
        <v>36</v>
      </c>
      <c r="C25" s="29"/>
      <c r="D25" s="28"/>
      <c r="E25" s="28"/>
      <c r="F25" s="28"/>
      <c r="G25" s="28"/>
      <c r="H25" s="29"/>
      <c r="I25" s="22"/>
      <c r="J25" s="22"/>
      <c r="K25" s="24"/>
      <c r="L25" s="8"/>
    </row>
    <row r="26" spans="1:12" ht="14.5" x14ac:dyDescent="0.35">
      <c r="A26" s="31">
        <v>12</v>
      </c>
      <c r="B26" s="7" t="s">
        <v>37</v>
      </c>
      <c r="C26" s="35">
        <v>2</v>
      </c>
      <c r="D26" s="25">
        <v>12</v>
      </c>
      <c r="E26" s="26"/>
      <c r="F26" s="26"/>
      <c r="G26" s="26"/>
      <c r="H26" s="27"/>
      <c r="I26" s="30">
        <v>1</v>
      </c>
      <c r="J26" s="21">
        <f>D26*I26</f>
        <v>12</v>
      </c>
      <c r="K26" s="23">
        <f>D26/$H$40</f>
        <v>6.0606060606060608E-2</v>
      </c>
      <c r="L26" s="8"/>
    </row>
    <row r="27" spans="1:12" ht="14.5" x14ac:dyDescent="0.35">
      <c r="A27" s="32"/>
      <c r="B27" s="9" t="s">
        <v>38</v>
      </c>
      <c r="C27" s="29"/>
      <c r="D27" s="28"/>
      <c r="E27" s="28"/>
      <c r="F27" s="28"/>
      <c r="G27" s="28"/>
      <c r="H27" s="29"/>
      <c r="I27" s="22"/>
      <c r="J27" s="22"/>
      <c r="K27" s="24"/>
      <c r="L27" s="8"/>
    </row>
    <row r="28" spans="1:12" ht="14.5" x14ac:dyDescent="0.35">
      <c r="A28" s="31">
        <v>13</v>
      </c>
      <c r="B28" s="7" t="s">
        <v>39</v>
      </c>
      <c r="C28" s="35">
        <v>2</v>
      </c>
      <c r="D28" s="25">
        <v>5</v>
      </c>
      <c r="E28" s="26"/>
      <c r="F28" s="26"/>
      <c r="G28" s="26"/>
      <c r="H28" s="27"/>
      <c r="I28" s="30">
        <v>1</v>
      </c>
      <c r="J28" s="21">
        <f>D28*I28</f>
        <v>5</v>
      </c>
      <c r="K28" s="23">
        <f>D28/$H$40</f>
        <v>2.5252525252525252E-2</v>
      </c>
      <c r="L28" s="8"/>
    </row>
    <row r="29" spans="1:12" ht="14.5" x14ac:dyDescent="0.35">
      <c r="A29" s="32"/>
      <c r="B29" s="9" t="s">
        <v>40</v>
      </c>
      <c r="C29" s="29"/>
      <c r="D29" s="28"/>
      <c r="E29" s="28"/>
      <c r="F29" s="28"/>
      <c r="G29" s="28"/>
      <c r="H29" s="29"/>
      <c r="I29" s="22"/>
      <c r="J29" s="22"/>
      <c r="K29" s="24"/>
      <c r="L29" s="8"/>
    </row>
    <row r="30" spans="1:12" ht="29" x14ac:dyDescent="0.35">
      <c r="A30" s="31">
        <v>14</v>
      </c>
      <c r="B30" s="38" t="s">
        <v>41</v>
      </c>
      <c r="C30" s="21">
        <v>2</v>
      </c>
      <c r="D30" s="40" t="s">
        <v>42</v>
      </c>
      <c r="E30" s="41"/>
      <c r="F30" s="41"/>
      <c r="G30" s="41"/>
      <c r="H30" s="42"/>
      <c r="I30" s="10" t="s">
        <v>43</v>
      </c>
      <c r="J30" s="21">
        <f>IF(I31=D31,D32,IF(I31=E31,E32,IF(I31=F31,F32,IF(I31=G31,G32,IF(I31=H31,H32,0)))))</f>
        <v>12</v>
      </c>
      <c r="K30" s="23">
        <f>H32/$H$40</f>
        <v>0.10101010101010101</v>
      </c>
      <c r="L30" s="8"/>
    </row>
    <row r="31" spans="1:12" ht="14.5" x14ac:dyDescent="0.35">
      <c r="A31" s="37"/>
      <c r="B31" s="29"/>
      <c r="C31" s="39"/>
      <c r="D31" s="15">
        <v>1</v>
      </c>
      <c r="E31" s="15">
        <v>2</v>
      </c>
      <c r="F31" s="15">
        <v>3</v>
      </c>
      <c r="G31" s="15">
        <v>4</v>
      </c>
      <c r="H31" s="16">
        <v>5</v>
      </c>
      <c r="I31" s="30">
        <v>4</v>
      </c>
      <c r="J31" s="39"/>
      <c r="K31" s="24"/>
      <c r="L31" s="8"/>
    </row>
    <row r="32" spans="1:12" ht="29" x14ac:dyDescent="0.35">
      <c r="A32" s="32"/>
      <c r="B32" s="9" t="s">
        <v>44</v>
      </c>
      <c r="C32" s="22"/>
      <c r="D32" s="11">
        <v>3</v>
      </c>
      <c r="E32" s="11">
        <v>6</v>
      </c>
      <c r="F32" s="11">
        <v>9</v>
      </c>
      <c r="G32" s="11">
        <v>12</v>
      </c>
      <c r="H32" s="11">
        <v>20</v>
      </c>
      <c r="I32" s="22"/>
      <c r="J32" s="22"/>
      <c r="K32" s="23">
        <f>H32/$H$40</f>
        <v>0.10101010101010101</v>
      </c>
      <c r="L32" s="8"/>
    </row>
    <row r="33" spans="1:12" ht="14.5" x14ac:dyDescent="0.35">
      <c r="A33" s="21">
        <v>15</v>
      </c>
      <c r="B33" s="7" t="s">
        <v>45</v>
      </c>
      <c r="C33" s="33"/>
      <c r="D33" s="43" t="s">
        <v>46</v>
      </c>
      <c r="E33" s="41"/>
      <c r="F33" s="41"/>
      <c r="G33" s="36"/>
      <c r="H33" s="44" t="s">
        <v>47</v>
      </c>
      <c r="I33" s="45" t="s">
        <v>48</v>
      </c>
      <c r="J33" s="21">
        <f>D34*I35+H35</f>
        <v>19</v>
      </c>
      <c r="K33" s="24"/>
      <c r="L33" s="8"/>
    </row>
    <row r="34" spans="1:12" ht="14.5" x14ac:dyDescent="0.35">
      <c r="A34" s="39"/>
      <c r="B34" s="17" t="s">
        <v>49</v>
      </c>
      <c r="C34" s="27"/>
      <c r="D34" s="25">
        <v>2</v>
      </c>
      <c r="E34" s="26"/>
      <c r="F34" s="26"/>
      <c r="G34" s="27"/>
      <c r="H34" s="29"/>
      <c r="I34" s="22"/>
      <c r="J34" s="39"/>
      <c r="K34" s="23">
        <f>(5*D34+5)/$H$40</f>
        <v>7.575757575757576E-2</v>
      </c>
      <c r="L34" s="8"/>
    </row>
    <row r="35" spans="1:12" ht="29" x14ac:dyDescent="0.35">
      <c r="A35" s="22"/>
      <c r="B35" s="9" t="s">
        <v>50</v>
      </c>
      <c r="C35" s="29"/>
      <c r="D35" s="28"/>
      <c r="E35" s="28"/>
      <c r="F35" s="28"/>
      <c r="G35" s="29"/>
      <c r="H35" s="14">
        <v>5</v>
      </c>
      <c r="I35" s="18">
        <v>7</v>
      </c>
      <c r="J35" s="22"/>
      <c r="K35" s="24"/>
      <c r="L35" s="8"/>
    </row>
    <row r="36" spans="1:12" ht="14.5" x14ac:dyDescent="0.35">
      <c r="A36" s="31">
        <v>16</v>
      </c>
      <c r="B36" s="7" t="s">
        <v>51</v>
      </c>
      <c r="C36" s="33"/>
      <c r="D36" s="25">
        <v>8</v>
      </c>
      <c r="E36" s="26"/>
      <c r="F36" s="26"/>
      <c r="G36" s="26"/>
      <c r="H36" s="27"/>
      <c r="I36" s="30">
        <v>1</v>
      </c>
      <c r="J36" s="21">
        <f>D36*I36</f>
        <v>8</v>
      </c>
      <c r="K36" s="23">
        <f>D36/$H$40</f>
        <v>4.0404040404040407E-2</v>
      </c>
      <c r="L36" s="8"/>
    </row>
    <row r="37" spans="1:12" ht="14.5" x14ac:dyDescent="0.35">
      <c r="A37" s="32"/>
      <c r="B37" s="9" t="s">
        <v>52</v>
      </c>
      <c r="C37" s="29"/>
      <c r="D37" s="28"/>
      <c r="E37" s="28"/>
      <c r="F37" s="28"/>
      <c r="G37" s="28"/>
      <c r="H37" s="29"/>
      <c r="I37" s="22"/>
      <c r="J37" s="22"/>
      <c r="K37" s="24"/>
      <c r="L37" s="8"/>
    </row>
    <row r="38" spans="1:12" ht="14.5" x14ac:dyDescent="0.35">
      <c r="A38" s="31">
        <v>17</v>
      </c>
      <c r="B38" s="7" t="s">
        <v>53</v>
      </c>
      <c r="C38" s="35">
        <v>1</v>
      </c>
      <c r="D38" s="25">
        <v>35</v>
      </c>
      <c r="E38" s="26"/>
      <c r="F38" s="26"/>
      <c r="G38" s="26"/>
      <c r="H38" s="27"/>
      <c r="I38" s="30">
        <v>1</v>
      </c>
      <c r="J38" s="21">
        <f>D38*I38</f>
        <v>35</v>
      </c>
      <c r="K38" s="23">
        <f>D38/H40</f>
        <v>0.17676767676767677</v>
      </c>
      <c r="L38" s="6" t="s">
        <v>54</v>
      </c>
    </row>
    <row r="39" spans="1:12" ht="29" x14ac:dyDescent="0.35">
      <c r="A39" s="34"/>
      <c r="B39" s="13" t="s">
        <v>55</v>
      </c>
      <c r="C39" s="36"/>
      <c r="D39" s="41"/>
      <c r="E39" s="41"/>
      <c r="F39" s="41"/>
      <c r="G39" s="41"/>
      <c r="H39" s="36"/>
      <c r="I39" s="22"/>
      <c r="J39" s="42"/>
      <c r="K39" s="24"/>
      <c r="L39" s="6"/>
    </row>
    <row r="40" spans="1:12" ht="44.25" customHeight="1" x14ac:dyDescent="0.35">
      <c r="H40" s="19">
        <f>D38+D36+5*D34+5+H32+D28+D26+D24+D22+D20+D18+D16+D14+D12+D7+G6+D2+10*D10</f>
        <v>198</v>
      </c>
      <c r="I40" s="19" t="s">
        <v>56</v>
      </c>
      <c r="J40" s="20">
        <f>SUM(J2:J39)</f>
        <v>183</v>
      </c>
    </row>
  </sheetData>
  <mergeCells count="110">
    <mergeCell ref="A7:A8"/>
    <mergeCell ref="K7:K8"/>
    <mergeCell ref="I12:I13"/>
    <mergeCell ref="I14:I15"/>
    <mergeCell ref="J14:J15"/>
    <mergeCell ref="K14:K15"/>
    <mergeCell ref="I7:I8"/>
    <mergeCell ref="J7:J8"/>
    <mergeCell ref="J9:J11"/>
    <mergeCell ref="K9:K11"/>
    <mergeCell ref="I10:I11"/>
    <mergeCell ref="J12:J13"/>
    <mergeCell ref="K12:K13"/>
    <mergeCell ref="C7:C8"/>
    <mergeCell ref="D7:H8"/>
    <mergeCell ref="A9:A11"/>
    <mergeCell ref="B9:B10"/>
    <mergeCell ref="D9:H9"/>
    <mergeCell ref="D10:H11"/>
    <mergeCell ref="D12:H13"/>
    <mergeCell ref="C9:C11"/>
    <mergeCell ref="C12:C13"/>
    <mergeCell ref="C14:C15"/>
    <mergeCell ref="D1:H1"/>
    <mergeCell ref="A2:A3"/>
    <mergeCell ref="C2:C3"/>
    <mergeCell ref="D2:H3"/>
    <mergeCell ref="I2:I3"/>
    <mergeCell ref="J2:J3"/>
    <mergeCell ref="K2:K3"/>
    <mergeCell ref="D4:H4"/>
    <mergeCell ref="A4:A6"/>
    <mergeCell ref="B4:B5"/>
    <mergeCell ref="C4:C6"/>
    <mergeCell ref="J4:J6"/>
    <mergeCell ref="K4:K6"/>
    <mergeCell ref="I5:I6"/>
    <mergeCell ref="J36:J37"/>
    <mergeCell ref="K36:K37"/>
    <mergeCell ref="D38:H39"/>
    <mergeCell ref="I38:I39"/>
    <mergeCell ref="J38:J39"/>
    <mergeCell ref="K38:K39"/>
    <mergeCell ref="H33:H34"/>
    <mergeCell ref="I33:I34"/>
    <mergeCell ref="J33:J35"/>
    <mergeCell ref="D34:G35"/>
    <mergeCell ref="K34:K35"/>
    <mergeCell ref="D36:H37"/>
    <mergeCell ref="I36:I37"/>
    <mergeCell ref="D26:H27"/>
    <mergeCell ref="I26:I27"/>
    <mergeCell ref="J26:J27"/>
    <mergeCell ref="K26:K27"/>
    <mergeCell ref="K28:K29"/>
    <mergeCell ref="D28:H29"/>
    <mergeCell ref="D30:H30"/>
    <mergeCell ref="J30:J32"/>
    <mergeCell ref="K30:K31"/>
    <mergeCell ref="I31:I32"/>
    <mergeCell ref="K32:K33"/>
    <mergeCell ref="D33:G33"/>
    <mergeCell ref="I28:I29"/>
    <mergeCell ref="J28:J29"/>
    <mergeCell ref="A38:A39"/>
    <mergeCell ref="C38:C39"/>
    <mergeCell ref="A26:A27"/>
    <mergeCell ref="A28:A29"/>
    <mergeCell ref="A30:A32"/>
    <mergeCell ref="B30:B31"/>
    <mergeCell ref="C30:C32"/>
    <mergeCell ref="A33:A35"/>
    <mergeCell ref="A36:A37"/>
    <mergeCell ref="C26:C27"/>
    <mergeCell ref="C28:C29"/>
    <mergeCell ref="A12:A13"/>
    <mergeCell ref="A14:A15"/>
    <mergeCell ref="A16:A17"/>
    <mergeCell ref="A18:A19"/>
    <mergeCell ref="A20:A21"/>
    <mergeCell ref="A22:A23"/>
    <mergeCell ref="A24:A25"/>
    <mergeCell ref="C33:C35"/>
    <mergeCell ref="C36:C37"/>
    <mergeCell ref="C24:C25"/>
    <mergeCell ref="C16:C17"/>
    <mergeCell ref="C18:C19"/>
    <mergeCell ref="C20:C21"/>
    <mergeCell ref="C22:C23"/>
    <mergeCell ref="D22:H23"/>
    <mergeCell ref="D24:H25"/>
    <mergeCell ref="I24:I25"/>
    <mergeCell ref="J24:J25"/>
    <mergeCell ref="K24:K25"/>
    <mergeCell ref="D20:H21"/>
    <mergeCell ref="I20:I21"/>
    <mergeCell ref="J20:J21"/>
    <mergeCell ref="K20:K21"/>
    <mergeCell ref="I22:I23"/>
    <mergeCell ref="J22:J23"/>
    <mergeCell ref="K22:K23"/>
    <mergeCell ref="J18:J19"/>
    <mergeCell ref="K18:K19"/>
    <mergeCell ref="D14:H15"/>
    <mergeCell ref="D16:H17"/>
    <mergeCell ref="I16:I17"/>
    <mergeCell ref="J16:J17"/>
    <mergeCell ref="K16:K17"/>
    <mergeCell ref="D18:H19"/>
    <mergeCell ref="I18:I19"/>
  </mergeCells>
  <dataValidations count="2">
    <dataValidation type="list" allowBlank="1" showErrorMessage="1" sqref="I5 I31 I35" xr:uid="{00000000-0002-0000-0000-000000000000}">
      <formula1>"1,2,3,4,5,6,7"</formula1>
    </dataValidation>
    <dataValidation type="list" allowBlank="1" showErrorMessage="1" sqref="I2 I7 I12 I14 I16 I18 I20 I22 I24 I26 I28 I36 I38" xr:uid="{00000000-0002-0000-0000-000001000000}">
      <formula1>"1"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5996E-DEBE-4048-894E-B10E298D3465}">
  <dimension ref="A1:M40"/>
  <sheetViews>
    <sheetView topLeftCell="A17" workbookViewId="0">
      <selection activeCell="P30" sqref="P30"/>
    </sheetView>
  </sheetViews>
  <sheetFormatPr defaultRowHeight="14.5" x14ac:dyDescent="0.35"/>
  <cols>
    <col min="2" max="2" width="56.81640625" customWidth="1"/>
    <col min="3" max="3" width="14.453125"/>
    <col min="4" max="4" width="8.453125" customWidth="1"/>
    <col min="5" max="5" width="7.453125" customWidth="1"/>
    <col min="6" max="6" width="8.26953125" customWidth="1"/>
    <col min="7" max="7" width="9.81640625" customWidth="1"/>
    <col min="8" max="8" width="9.54296875" customWidth="1"/>
  </cols>
  <sheetData>
    <row r="1" spans="1:13" ht="87.5" thickBot="1" x14ac:dyDescent="0.4">
      <c r="A1" s="51" t="s">
        <v>0</v>
      </c>
      <c r="B1" s="59" t="s">
        <v>1</v>
      </c>
      <c r="C1" s="68" t="s">
        <v>2</v>
      </c>
      <c r="D1" s="74" t="s">
        <v>3</v>
      </c>
      <c r="E1" s="82"/>
      <c r="F1" s="82"/>
      <c r="G1" s="82"/>
      <c r="H1" s="83"/>
      <c r="I1" s="88" t="s">
        <v>4</v>
      </c>
      <c r="J1" s="88" t="s">
        <v>5</v>
      </c>
      <c r="K1" s="94" t="s">
        <v>6</v>
      </c>
      <c r="L1" s="96"/>
      <c r="M1" s="87" t="s">
        <v>57</v>
      </c>
    </row>
    <row r="2" spans="1:13" x14ac:dyDescent="0.35">
      <c r="A2" s="52">
        <v>1</v>
      </c>
      <c r="B2" s="60" t="s">
        <v>8</v>
      </c>
      <c r="C2" s="69" t="s">
        <v>9</v>
      </c>
      <c r="D2" s="75">
        <v>10</v>
      </c>
      <c r="E2" s="26"/>
      <c r="F2" s="26"/>
      <c r="G2" s="26"/>
      <c r="H2" s="73"/>
      <c r="I2" s="89">
        <v>1</v>
      </c>
      <c r="J2" s="55">
        <f>D2*I2</f>
        <v>10</v>
      </c>
      <c r="K2" s="95">
        <f>D2/$H$40</f>
        <v>5.0505050505050504E-2</v>
      </c>
      <c r="L2" s="97"/>
    </row>
    <row r="3" spans="1:13" ht="15" thickBot="1" x14ac:dyDescent="0.4">
      <c r="A3" s="53"/>
      <c r="B3" s="61" t="s">
        <v>10</v>
      </c>
      <c r="C3" s="63"/>
      <c r="D3" s="76"/>
      <c r="E3" s="76"/>
      <c r="F3" s="76"/>
      <c r="G3" s="76"/>
      <c r="H3" s="63"/>
      <c r="I3" s="57"/>
      <c r="J3" s="57"/>
      <c r="K3" s="26"/>
      <c r="L3" s="97"/>
    </row>
    <row r="4" spans="1:13" ht="29.5" thickBot="1" x14ac:dyDescent="0.4">
      <c r="A4" s="52">
        <v>2</v>
      </c>
      <c r="B4" s="62" t="s">
        <v>11</v>
      </c>
      <c r="C4" s="70"/>
      <c r="D4" s="77" t="s">
        <v>12</v>
      </c>
      <c r="E4" s="81"/>
      <c r="F4" s="81"/>
      <c r="G4" s="81"/>
      <c r="H4" s="84"/>
      <c r="I4" s="90" t="s">
        <v>13</v>
      </c>
      <c r="J4" s="55">
        <f>IF(I5=D5,D6,IF(I5=E5,E6,IF(I5=F5,F6,IF(I5=G5,G6,IF(I5=H5,H6,0)))))</f>
        <v>20</v>
      </c>
      <c r="K4" s="95">
        <f>G6/$H$40</f>
        <v>0.10101010101010101</v>
      </c>
      <c r="L4" s="97"/>
    </row>
    <row r="5" spans="1:13" ht="15" thickBot="1" x14ac:dyDescent="0.4">
      <c r="A5" s="54"/>
      <c r="B5" s="63"/>
      <c r="C5" s="56"/>
      <c r="D5" s="78">
        <v>1</v>
      </c>
      <c r="E5" s="78">
        <v>2</v>
      </c>
      <c r="F5" s="78">
        <v>3</v>
      </c>
      <c r="G5" s="78">
        <v>4</v>
      </c>
      <c r="H5" s="85">
        <v>5</v>
      </c>
      <c r="I5" s="89">
        <v>4</v>
      </c>
      <c r="J5" s="56"/>
      <c r="K5" s="26"/>
      <c r="L5" s="97"/>
    </row>
    <row r="6" spans="1:13" ht="58.5" thickBot="1" x14ac:dyDescent="0.4">
      <c r="A6" s="53"/>
      <c r="B6" s="61" t="s">
        <v>14</v>
      </c>
      <c r="C6" s="57"/>
      <c r="D6" s="78">
        <v>15</v>
      </c>
      <c r="E6" s="78">
        <v>17</v>
      </c>
      <c r="F6" s="78">
        <v>19</v>
      </c>
      <c r="G6" s="78">
        <v>20</v>
      </c>
      <c r="H6" s="78">
        <v>20</v>
      </c>
      <c r="I6" s="57"/>
      <c r="J6" s="57"/>
      <c r="K6" s="26"/>
      <c r="L6" s="97"/>
    </row>
    <row r="7" spans="1:13" x14ac:dyDescent="0.35">
      <c r="A7" s="52">
        <v>3</v>
      </c>
      <c r="B7" s="60" t="s">
        <v>16</v>
      </c>
      <c r="C7" s="69">
        <v>3</v>
      </c>
      <c r="D7" s="75">
        <v>15</v>
      </c>
      <c r="E7" s="26"/>
      <c r="F7" s="26"/>
      <c r="G7" s="26"/>
      <c r="H7" s="73"/>
      <c r="I7" s="89">
        <v>1</v>
      </c>
      <c r="J7" s="55">
        <f>D7*I7</f>
        <v>15</v>
      </c>
      <c r="K7" s="95">
        <f>D7/H40</f>
        <v>7.575757575757576E-2</v>
      </c>
      <c r="L7" s="97"/>
    </row>
    <row r="8" spans="1:13" ht="29.5" thickBot="1" x14ac:dyDescent="0.4">
      <c r="A8" s="53"/>
      <c r="B8" s="64" t="s">
        <v>17</v>
      </c>
      <c r="C8" s="63"/>
      <c r="D8" s="76"/>
      <c r="E8" s="76"/>
      <c r="F8" s="76"/>
      <c r="G8" s="76"/>
      <c r="H8" s="63"/>
      <c r="I8" s="57"/>
      <c r="J8" s="57"/>
      <c r="K8" s="26"/>
      <c r="L8" s="97"/>
    </row>
    <row r="9" spans="1:13" ht="44" thickBot="1" x14ac:dyDescent="0.4">
      <c r="A9" s="52">
        <v>4</v>
      </c>
      <c r="B9" s="62" t="s">
        <v>18</v>
      </c>
      <c r="C9" s="70"/>
      <c r="D9" s="77" t="s">
        <v>19</v>
      </c>
      <c r="E9" s="81"/>
      <c r="F9" s="81"/>
      <c r="G9" s="81"/>
      <c r="H9" s="84"/>
      <c r="I9" s="90" t="s">
        <v>20</v>
      </c>
      <c r="J9" s="55">
        <f>D10*I10</f>
        <v>6</v>
      </c>
      <c r="K9" s="95">
        <f>(10*D10)/$H$40</f>
        <v>0.10101010101010101</v>
      </c>
      <c r="L9" s="97"/>
    </row>
    <row r="10" spans="1:13" x14ac:dyDescent="0.35">
      <c r="A10" s="54"/>
      <c r="B10" s="65"/>
      <c r="C10" s="56"/>
      <c r="D10" s="75">
        <v>2</v>
      </c>
      <c r="E10" s="26"/>
      <c r="F10" s="26"/>
      <c r="G10" s="26"/>
      <c r="H10" s="26"/>
      <c r="I10" s="89">
        <v>3</v>
      </c>
      <c r="J10" s="56"/>
      <c r="K10" s="26"/>
      <c r="L10" s="97"/>
    </row>
    <row r="11" spans="1:13" ht="29.5" thickBot="1" x14ac:dyDescent="0.4">
      <c r="A11" s="53"/>
      <c r="B11" s="61" t="s">
        <v>21</v>
      </c>
      <c r="C11" s="57"/>
      <c r="D11" s="76"/>
      <c r="E11" s="76"/>
      <c r="F11" s="76"/>
      <c r="G11" s="76"/>
      <c r="H11" s="76"/>
      <c r="I11" s="57"/>
      <c r="J11" s="57"/>
      <c r="K11" s="26"/>
      <c r="L11" s="97"/>
    </row>
    <row r="12" spans="1:13" x14ac:dyDescent="0.35">
      <c r="A12" s="52">
        <v>5</v>
      </c>
      <c r="B12" s="60" t="s">
        <v>22</v>
      </c>
      <c r="C12" s="71" t="s">
        <v>23</v>
      </c>
      <c r="D12" s="75">
        <v>3</v>
      </c>
      <c r="E12" s="26"/>
      <c r="F12" s="26"/>
      <c r="G12" s="26"/>
      <c r="H12" s="73"/>
      <c r="I12" s="89">
        <v>1</v>
      </c>
      <c r="J12" s="55">
        <f>D12*I12</f>
        <v>3</v>
      </c>
      <c r="K12" s="95">
        <f>D12/$H$40</f>
        <v>1.5151515151515152E-2</v>
      </c>
      <c r="L12" s="97"/>
    </row>
    <row r="13" spans="1:13" ht="15" thickBot="1" x14ac:dyDescent="0.4">
      <c r="A13" s="53"/>
      <c r="B13" s="61" t="s">
        <v>24</v>
      </c>
      <c r="C13" s="63"/>
      <c r="D13" s="76"/>
      <c r="E13" s="76"/>
      <c r="F13" s="76"/>
      <c r="G13" s="76"/>
      <c r="H13" s="63"/>
      <c r="I13" s="57"/>
      <c r="J13" s="57"/>
      <c r="K13" s="26"/>
      <c r="L13" s="97"/>
    </row>
    <row r="14" spans="1:13" x14ac:dyDescent="0.35">
      <c r="A14" s="52">
        <v>6</v>
      </c>
      <c r="B14" s="60" t="s">
        <v>25</v>
      </c>
      <c r="C14" s="72"/>
      <c r="D14" s="75">
        <v>10</v>
      </c>
      <c r="E14" s="26"/>
      <c r="F14" s="26"/>
      <c r="G14" s="26"/>
      <c r="H14" s="73"/>
      <c r="I14" s="89">
        <v>1</v>
      </c>
      <c r="J14" s="55">
        <f>D14*I14</f>
        <v>10</v>
      </c>
      <c r="K14" s="95">
        <f>D14/$H$40</f>
        <v>5.0505050505050504E-2</v>
      </c>
      <c r="L14" s="97"/>
    </row>
    <row r="15" spans="1:13" ht="15" thickBot="1" x14ac:dyDescent="0.4">
      <c r="A15" s="53"/>
      <c r="B15" s="61" t="s">
        <v>26</v>
      </c>
      <c r="C15" s="63"/>
      <c r="D15" s="76"/>
      <c r="E15" s="76"/>
      <c r="F15" s="76"/>
      <c r="G15" s="76"/>
      <c r="H15" s="63"/>
      <c r="I15" s="57"/>
      <c r="J15" s="57"/>
      <c r="K15" s="26"/>
      <c r="L15" s="97"/>
    </row>
    <row r="16" spans="1:13" x14ac:dyDescent="0.35">
      <c r="A16" s="52">
        <v>7</v>
      </c>
      <c r="B16" s="60" t="s">
        <v>27</v>
      </c>
      <c r="C16" s="69">
        <v>6</v>
      </c>
      <c r="D16" s="75">
        <v>6</v>
      </c>
      <c r="E16" s="26"/>
      <c r="F16" s="26"/>
      <c r="G16" s="26"/>
      <c r="H16" s="73"/>
      <c r="I16" s="89">
        <v>1</v>
      </c>
      <c r="J16" s="55">
        <f>D16*I16</f>
        <v>6</v>
      </c>
      <c r="K16" s="95">
        <f>D16/$H$40</f>
        <v>3.0303030303030304E-2</v>
      </c>
      <c r="L16" s="97"/>
    </row>
    <row r="17" spans="1:12" ht="29.5" thickBot="1" x14ac:dyDescent="0.4">
      <c r="A17" s="53"/>
      <c r="B17" s="61" t="s">
        <v>28</v>
      </c>
      <c r="C17" s="63"/>
      <c r="D17" s="76"/>
      <c r="E17" s="76"/>
      <c r="F17" s="76"/>
      <c r="G17" s="76"/>
      <c r="H17" s="63"/>
      <c r="I17" s="57"/>
      <c r="J17" s="57"/>
      <c r="K17" s="26"/>
      <c r="L17" s="97"/>
    </row>
    <row r="18" spans="1:12" x14ac:dyDescent="0.35">
      <c r="A18" s="52">
        <v>8</v>
      </c>
      <c r="B18" s="60" t="s">
        <v>29</v>
      </c>
      <c r="C18" s="69">
        <v>2</v>
      </c>
      <c r="D18" s="75">
        <v>3</v>
      </c>
      <c r="E18" s="26"/>
      <c r="F18" s="26"/>
      <c r="G18" s="26"/>
      <c r="H18" s="73"/>
      <c r="I18" s="89">
        <v>1</v>
      </c>
      <c r="J18" s="55">
        <f>D18*I18</f>
        <v>3</v>
      </c>
      <c r="K18" s="95">
        <f>D18/$H$40</f>
        <v>1.5151515151515152E-2</v>
      </c>
      <c r="L18" s="97"/>
    </row>
    <row r="19" spans="1:12" ht="15" thickBot="1" x14ac:dyDescent="0.4">
      <c r="A19" s="53"/>
      <c r="B19" s="61" t="s">
        <v>30</v>
      </c>
      <c r="C19" s="63"/>
      <c r="D19" s="76"/>
      <c r="E19" s="76"/>
      <c r="F19" s="76"/>
      <c r="G19" s="76"/>
      <c r="H19" s="63"/>
      <c r="I19" s="57"/>
      <c r="J19" s="57"/>
      <c r="K19" s="26"/>
      <c r="L19" s="97"/>
    </row>
    <row r="20" spans="1:12" x14ac:dyDescent="0.35">
      <c r="A20" s="52">
        <v>9</v>
      </c>
      <c r="B20" s="60" t="s">
        <v>31</v>
      </c>
      <c r="C20" s="69">
        <v>2</v>
      </c>
      <c r="D20" s="75">
        <v>3</v>
      </c>
      <c r="E20" s="26"/>
      <c r="F20" s="26"/>
      <c r="G20" s="26"/>
      <c r="H20" s="73"/>
      <c r="I20" s="89">
        <v>1</v>
      </c>
      <c r="J20" s="55">
        <f>D20*I20</f>
        <v>3</v>
      </c>
      <c r="K20" s="95">
        <f>D20/$H$40</f>
        <v>1.5151515151515152E-2</v>
      </c>
      <c r="L20" s="97"/>
    </row>
    <row r="21" spans="1:12" ht="15" thickBot="1" x14ac:dyDescent="0.4">
      <c r="A21" s="53"/>
      <c r="B21" s="61" t="s">
        <v>32</v>
      </c>
      <c r="C21" s="63"/>
      <c r="D21" s="76"/>
      <c r="E21" s="76"/>
      <c r="F21" s="76"/>
      <c r="G21" s="76"/>
      <c r="H21" s="63"/>
      <c r="I21" s="57"/>
      <c r="J21" s="57"/>
      <c r="K21" s="26"/>
      <c r="L21" s="97"/>
    </row>
    <row r="22" spans="1:12" x14ac:dyDescent="0.35">
      <c r="A22" s="52">
        <v>10</v>
      </c>
      <c r="B22" s="60" t="s">
        <v>33</v>
      </c>
      <c r="C22" s="72"/>
      <c r="D22" s="75">
        <v>3</v>
      </c>
      <c r="E22" s="26"/>
      <c r="F22" s="26"/>
      <c r="G22" s="26"/>
      <c r="H22" s="73"/>
      <c r="I22" s="89">
        <v>1</v>
      </c>
      <c r="J22" s="55">
        <f>D22*I22</f>
        <v>3</v>
      </c>
      <c r="K22" s="95">
        <f>D22/$H$40</f>
        <v>1.5151515151515152E-2</v>
      </c>
      <c r="L22" s="97"/>
    </row>
    <row r="23" spans="1:12" ht="15" thickBot="1" x14ac:dyDescent="0.4">
      <c r="A23" s="53"/>
      <c r="B23" s="61" t="s">
        <v>34</v>
      </c>
      <c r="C23" s="63"/>
      <c r="D23" s="76"/>
      <c r="E23" s="76"/>
      <c r="F23" s="76"/>
      <c r="G23" s="76"/>
      <c r="H23" s="63"/>
      <c r="I23" s="57"/>
      <c r="J23" s="57"/>
      <c r="K23" s="26"/>
      <c r="L23" s="97"/>
    </row>
    <row r="24" spans="1:12" x14ac:dyDescent="0.35">
      <c r="A24" s="52">
        <v>11</v>
      </c>
      <c r="B24" s="60" t="s">
        <v>35</v>
      </c>
      <c r="C24" s="69">
        <v>3</v>
      </c>
      <c r="D24" s="75">
        <v>10</v>
      </c>
      <c r="E24" s="26"/>
      <c r="F24" s="26"/>
      <c r="G24" s="26"/>
      <c r="H24" s="73"/>
      <c r="I24" s="89">
        <v>1</v>
      </c>
      <c r="J24" s="55">
        <f>D24*I24</f>
        <v>10</v>
      </c>
      <c r="K24" s="95">
        <f>D24/$H$40</f>
        <v>5.0505050505050504E-2</v>
      </c>
      <c r="L24" s="97"/>
    </row>
    <row r="25" spans="1:12" ht="15" thickBot="1" x14ac:dyDescent="0.4">
      <c r="A25" s="53"/>
      <c r="B25" s="66" t="s">
        <v>36</v>
      </c>
      <c r="C25" s="63"/>
      <c r="D25" s="76"/>
      <c r="E25" s="76"/>
      <c r="F25" s="76"/>
      <c r="G25" s="76"/>
      <c r="H25" s="63"/>
      <c r="I25" s="57"/>
      <c r="J25" s="57"/>
      <c r="K25" s="26"/>
      <c r="L25" s="97"/>
    </row>
    <row r="26" spans="1:12" x14ac:dyDescent="0.35">
      <c r="A26" s="52">
        <v>12</v>
      </c>
      <c r="B26" s="60" t="s">
        <v>37</v>
      </c>
      <c r="C26" s="69">
        <v>2</v>
      </c>
      <c r="D26" s="75">
        <v>12</v>
      </c>
      <c r="E26" s="26"/>
      <c r="F26" s="26"/>
      <c r="G26" s="26"/>
      <c r="H26" s="73"/>
      <c r="I26" s="89">
        <v>1</v>
      </c>
      <c r="J26" s="55">
        <f>D26*I26</f>
        <v>12</v>
      </c>
      <c r="K26" s="95">
        <f>D26/$H$40</f>
        <v>6.0606060606060608E-2</v>
      </c>
      <c r="L26" s="97"/>
    </row>
    <row r="27" spans="1:12" ht="15" thickBot="1" x14ac:dyDescent="0.4">
      <c r="A27" s="53"/>
      <c r="B27" s="61" t="s">
        <v>38</v>
      </c>
      <c r="C27" s="63"/>
      <c r="D27" s="76"/>
      <c r="E27" s="76"/>
      <c r="F27" s="76"/>
      <c r="G27" s="76"/>
      <c r="H27" s="63"/>
      <c r="I27" s="57"/>
      <c r="J27" s="57"/>
      <c r="K27" s="26"/>
      <c r="L27" s="97"/>
    </row>
    <row r="28" spans="1:12" x14ac:dyDescent="0.35">
      <c r="A28" s="52">
        <v>13</v>
      </c>
      <c r="B28" s="60" t="s">
        <v>39</v>
      </c>
      <c r="C28" s="69">
        <v>2</v>
      </c>
      <c r="D28" s="75">
        <v>5</v>
      </c>
      <c r="E28" s="26"/>
      <c r="F28" s="26"/>
      <c r="G28" s="26"/>
      <c r="H28" s="73"/>
      <c r="I28" s="89">
        <v>1</v>
      </c>
      <c r="J28" s="55">
        <f>D28*I28</f>
        <v>5</v>
      </c>
      <c r="K28" s="95">
        <f>D28/$H$40</f>
        <v>2.5252525252525252E-2</v>
      </c>
      <c r="L28" s="97"/>
    </row>
    <row r="29" spans="1:12" ht="15" thickBot="1" x14ac:dyDescent="0.4">
      <c r="A29" s="53"/>
      <c r="B29" s="61" t="s">
        <v>40</v>
      </c>
      <c r="C29" s="63"/>
      <c r="D29" s="76"/>
      <c r="E29" s="76"/>
      <c r="F29" s="76"/>
      <c r="G29" s="76"/>
      <c r="H29" s="63"/>
      <c r="I29" s="57"/>
      <c r="J29" s="57"/>
      <c r="K29" s="26"/>
      <c r="L29" s="97"/>
    </row>
    <row r="30" spans="1:12" ht="44" thickBot="1" x14ac:dyDescent="0.4">
      <c r="A30" s="52">
        <v>14</v>
      </c>
      <c r="B30" s="62" t="s">
        <v>41</v>
      </c>
      <c r="C30" s="55">
        <v>2</v>
      </c>
      <c r="D30" s="77" t="s">
        <v>42</v>
      </c>
      <c r="E30" s="81"/>
      <c r="F30" s="81"/>
      <c r="G30" s="81"/>
      <c r="H30" s="84"/>
      <c r="I30" s="90" t="s">
        <v>58</v>
      </c>
      <c r="J30" s="55">
        <f>IF(I31=D31,D32,IF(I31=E31,E32,IF(I31=F31,F32,IF(I31=G31,G32,IF(I31=H31,H32,0)))))</f>
        <v>9</v>
      </c>
      <c r="K30" s="95">
        <f>H32/$H$40</f>
        <v>0.10101010101010101</v>
      </c>
      <c r="L30" s="97"/>
    </row>
    <row r="31" spans="1:12" ht="15" thickBot="1" x14ac:dyDescent="0.4">
      <c r="A31" s="54"/>
      <c r="B31" s="63"/>
      <c r="C31" s="56"/>
      <c r="D31" s="79">
        <v>1</v>
      </c>
      <c r="E31" s="79">
        <v>2</v>
      </c>
      <c r="F31" s="79">
        <v>3</v>
      </c>
      <c r="G31" s="79">
        <v>4</v>
      </c>
      <c r="H31" s="86">
        <v>5</v>
      </c>
      <c r="I31" s="89">
        <v>3</v>
      </c>
      <c r="J31" s="56"/>
      <c r="K31" s="26"/>
      <c r="L31" s="97"/>
    </row>
    <row r="32" spans="1:12" ht="29.5" thickBot="1" x14ac:dyDescent="0.4">
      <c r="A32" s="53"/>
      <c r="B32" s="61" t="s">
        <v>44</v>
      </c>
      <c r="C32" s="57"/>
      <c r="D32" s="78">
        <v>3</v>
      </c>
      <c r="E32" s="78">
        <v>6</v>
      </c>
      <c r="F32" s="78">
        <v>9</v>
      </c>
      <c r="G32" s="78">
        <v>12</v>
      </c>
      <c r="H32" s="78">
        <v>20</v>
      </c>
      <c r="I32" s="57"/>
      <c r="J32" s="57"/>
      <c r="K32" s="95">
        <f>H32/$H$40</f>
        <v>0.10101010101010101</v>
      </c>
      <c r="L32" s="97"/>
    </row>
    <row r="33" spans="1:12" x14ac:dyDescent="0.35">
      <c r="A33" s="55">
        <v>15</v>
      </c>
      <c r="B33" s="60" t="s">
        <v>45</v>
      </c>
      <c r="C33" s="72"/>
      <c r="D33" s="80" t="s">
        <v>46</v>
      </c>
      <c r="E33" s="81"/>
      <c r="F33" s="81"/>
      <c r="G33" s="65"/>
      <c r="H33" s="71" t="s">
        <v>47</v>
      </c>
      <c r="I33" s="91" t="s">
        <v>48</v>
      </c>
      <c r="J33" s="55">
        <f>D34*I35+H35</f>
        <v>14</v>
      </c>
      <c r="K33" s="26"/>
      <c r="L33" s="97"/>
    </row>
    <row r="34" spans="1:12" ht="15" thickBot="1" x14ac:dyDescent="0.4">
      <c r="A34" s="56"/>
      <c r="B34" s="67" t="s">
        <v>49</v>
      </c>
      <c r="C34" s="73"/>
      <c r="D34" s="75">
        <v>2</v>
      </c>
      <c r="E34" s="26"/>
      <c r="F34" s="26"/>
      <c r="G34" s="73"/>
      <c r="H34" s="63"/>
      <c r="I34" s="57"/>
      <c r="J34" s="56"/>
      <c r="K34" s="95">
        <f>(5*D34+5)/$H$40</f>
        <v>7.575757575757576E-2</v>
      </c>
      <c r="L34" s="97"/>
    </row>
    <row r="35" spans="1:12" ht="29.5" thickBot="1" x14ac:dyDescent="0.4">
      <c r="A35" s="57"/>
      <c r="B35" s="61" t="s">
        <v>50</v>
      </c>
      <c r="C35" s="63"/>
      <c r="D35" s="76"/>
      <c r="E35" s="76"/>
      <c r="F35" s="76"/>
      <c r="G35" s="63"/>
      <c r="H35" s="66"/>
      <c r="I35" s="92">
        <v>7</v>
      </c>
      <c r="J35" s="57"/>
      <c r="K35" s="26"/>
      <c r="L35" s="97"/>
    </row>
    <row r="36" spans="1:12" x14ac:dyDescent="0.35">
      <c r="A36" s="52">
        <v>16</v>
      </c>
      <c r="B36" s="60" t="s">
        <v>51</v>
      </c>
      <c r="C36" s="72"/>
      <c r="D36" s="75">
        <v>8</v>
      </c>
      <c r="E36" s="26"/>
      <c r="F36" s="26"/>
      <c r="G36" s="26"/>
      <c r="H36" s="73"/>
      <c r="I36" s="89">
        <v>1</v>
      </c>
      <c r="J36" s="55">
        <f>D36*I36</f>
        <v>8</v>
      </c>
      <c r="K36" s="95">
        <f>D36/$H$40</f>
        <v>4.0404040404040407E-2</v>
      </c>
      <c r="L36" s="97"/>
    </row>
    <row r="37" spans="1:12" ht="15" thickBot="1" x14ac:dyDescent="0.4">
      <c r="A37" s="53"/>
      <c r="B37" s="61" t="s">
        <v>52</v>
      </c>
      <c r="C37" s="63"/>
      <c r="D37" s="76"/>
      <c r="E37" s="76"/>
      <c r="F37" s="76"/>
      <c r="G37" s="76"/>
      <c r="H37" s="63"/>
      <c r="I37" s="57"/>
      <c r="J37" s="57"/>
      <c r="K37" s="26"/>
      <c r="L37" s="97"/>
    </row>
    <row r="38" spans="1:12" x14ac:dyDescent="0.35">
      <c r="A38" s="52">
        <v>17</v>
      </c>
      <c r="B38" s="60" t="s">
        <v>53</v>
      </c>
      <c r="C38" s="69">
        <v>1</v>
      </c>
      <c r="D38" s="75">
        <v>35</v>
      </c>
      <c r="E38" s="26"/>
      <c r="F38" s="26"/>
      <c r="G38" s="26"/>
      <c r="H38" s="73"/>
      <c r="I38" s="89">
        <v>1</v>
      </c>
      <c r="J38" s="55">
        <f>D38*I38</f>
        <v>35</v>
      </c>
      <c r="K38" s="95">
        <f>D38/H40</f>
        <v>0.17676767676767677</v>
      </c>
      <c r="L38" s="96" t="s">
        <v>54</v>
      </c>
    </row>
    <row r="39" spans="1:12" ht="29.5" thickBot="1" x14ac:dyDescent="0.4">
      <c r="A39" s="58"/>
      <c r="B39" s="64" t="s">
        <v>55</v>
      </c>
      <c r="C39" s="65"/>
      <c r="D39" s="81"/>
      <c r="E39" s="81"/>
      <c r="F39" s="81"/>
      <c r="G39" s="81"/>
      <c r="H39" s="65"/>
      <c r="I39" s="57"/>
      <c r="J39" s="84"/>
      <c r="K39" s="26"/>
      <c r="L39" s="96"/>
    </row>
    <row r="40" spans="1:12" x14ac:dyDescent="0.35">
      <c r="H40" s="87">
        <f>D38+D36+5*D34+5+H32+D28+D26+D24+D22+D20+D18+D16+D14+D12+D7+G6+D2+10*D10</f>
        <v>198</v>
      </c>
      <c r="I40" s="87" t="s">
        <v>56</v>
      </c>
      <c r="J40" s="93">
        <f>SUM(J2:J39)</f>
        <v>172</v>
      </c>
    </row>
  </sheetData>
  <mergeCells count="110">
    <mergeCell ref="A38:A39"/>
    <mergeCell ref="C38:C39"/>
    <mergeCell ref="D38:H39"/>
    <mergeCell ref="I38:I39"/>
    <mergeCell ref="J38:J39"/>
    <mergeCell ref="K38:K39"/>
    <mergeCell ref="A36:A37"/>
    <mergeCell ref="C36:C37"/>
    <mergeCell ref="D36:H37"/>
    <mergeCell ref="I36:I37"/>
    <mergeCell ref="J36:J37"/>
    <mergeCell ref="K36:K37"/>
    <mergeCell ref="D33:G33"/>
    <mergeCell ref="H33:H34"/>
    <mergeCell ref="I33:I34"/>
    <mergeCell ref="J33:J35"/>
    <mergeCell ref="D34:G35"/>
    <mergeCell ref="K34:K35"/>
    <mergeCell ref="A30:A32"/>
    <mergeCell ref="B30:B31"/>
    <mergeCell ref="C30:C32"/>
    <mergeCell ref="D30:H30"/>
    <mergeCell ref="J30:J32"/>
    <mergeCell ref="K30:K31"/>
    <mergeCell ref="I31:I32"/>
    <mergeCell ref="K32:K33"/>
    <mergeCell ref="A33:A35"/>
    <mergeCell ref="C33:C35"/>
    <mergeCell ref="A28:A29"/>
    <mergeCell ref="C28:C29"/>
    <mergeCell ref="D28:H29"/>
    <mergeCell ref="I28:I29"/>
    <mergeCell ref="J28:J29"/>
    <mergeCell ref="K28:K29"/>
    <mergeCell ref="A26:A27"/>
    <mergeCell ref="C26:C27"/>
    <mergeCell ref="D26:H27"/>
    <mergeCell ref="I26:I27"/>
    <mergeCell ref="J26:J27"/>
    <mergeCell ref="K26:K27"/>
    <mergeCell ref="A24:A25"/>
    <mergeCell ref="C24:C25"/>
    <mergeCell ref="D24:H25"/>
    <mergeCell ref="I24:I25"/>
    <mergeCell ref="J24:J25"/>
    <mergeCell ref="K24:K25"/>
    <mergeCell ref="A22:A23"/>
    <mergeCell ref="C22:C23"/>
    <mergeCell ref="D22:H23"/>
    <mergeCell ref="I22:I23"/>
    <mergeCell ref="J22:J23"/>
    <mergeCell ref="K22:K23"/>
    <mergeCell ref="A20:A21"/>
    <mergeCell ref="C20:C21"/>
    <mergeCell ref="D20:H21"/>
    <mergeCell ref="I20:I21"/>
    <mergeCell ref="J20:J21"/>
    <mergeCell ref="K20:K21"/>
    <mergeCell ref="A18:A19"/>
    <mergeCell ref="C18:C19"/>
    <mergeCell ref="D18:H19"/>
    <mergeCell ref="I18:I19"/>
    <mergeCell ref="J18:J19"/>
    <mergeCell ref="K18:K19"/>
    <mergeCell ref="A16:A17"/>
    <mergeCell ref="C16:C17"/>
    <mergeCell ref="D16:H17"/>
    <mergeCell ref="I16:I17"/>
    <mergeCell ref="J16:J17"/>
    <mergeCell ref="K16:K17"/>
    <mergeCell ref="A14:A15"/>
    <mergeCell ref="C14:C15"/>
    <mergeCell ref="D14:H15"/>
    <mergeCell ref="I14:I15"/>
    <mergeCell ref="J14:J15"/>
    <mergeCell ref="K14:K15"/>
    <mergeCell ref="A12:A13"/>
    <mergeCell ref="C12:C13"/>
    <mergeCell ref="D12:H13"/>
    <mergeCell ref="I12:I13"/>
    <mergeCell ref="J12:J13"/>
    <mergeCell ref="K12:K13"/>
    <mergeCell ref="A9:A11"/>
    <mergeCell ref="B9:B10"/>
    <mergeCell ref="C9:C11"/>
    <mergeCell ref="D9:H9"/>
    <mergeCell ref="J9:J11"/>
    <mergeCell ref="K9:K11"/>
    <mergeCell ref="D10:H11"/>
    <mergeCell ref="I10:I11"/>
    <mergeCell ref="A7:A8"/>
    <mergeCell ref="C7:C8"/>
    <mergeCell ref="D7:H8"/>
    <mergeCell ref="I7:I8"/>
    <mergeCell ref="J7:J8"/>
    <mergeCell ref="K7:K8"/>
    <mergeCell ref="A4:A6"/>
    <mergeCell ref="B4:B5"/>
    <mergeCell ref="C4:C6"/>
    <mergeCell ref="D4:H4"/>
    <mergeCell ref="J4:J6"/>
    <mergeCell ref="K4:K6"/>
    <mergeCell ref="I5:I6"/>
    <mergeCell ref="A2:A3"/>
    <mergeCell ref="C2:C3"/>
    <mergeCell ref="D2:H3"/>
    <mergeCell ref="I2:I3"/>
    <mergeCell ref="J2:J3"/>
    <mergeCell ref="K2:K3"/>
    <mergeCell ref="D1:H1"/>
  </mergeCells>
  <dataValidations count="2">
    <dataValidation type="list" allowBlank="1" showErrorMessage="1" sqref="I2 I12 I14 I16 I18 I20 I22 I24 I26 I28 I36 I38" xr:uid="{BC13AD13-9B9D-4082-BFDF-5B7D189EE62C}">
      <formula1>"1"</formula1>
    </dataValidation>
    <dataValidation type="list" allowBlank="1" showErrorMessage="1" sqref="I5 I31 I35" xr:uid="{6B4DF454-E9D9-499B-A673-3552C0063256}">
      <formula1>"1,2,3,4,5,6,7"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F5E7D-1F86-4EB6-8359-3A382784B633}">
  <dimension ref="A1:L40"/>
  <sheetViews>
    <sheetView topLeftCell="A19" workbookViewId="0">
      <selection sqref="A1:L40"/>
    </sheetView>
  </sheetViews>
  <sheetFormatPr defaultRowHeight="14.5" x14ac:dyDescent="0.35"/>
  <cols>
    <col min="2" max="2" width="56.81640625" customWidth="1"/>
    <col min="3" max="3" width="14.453125"/>
    <col min="4" max="4" width="8.453125" customWidth="1"/>
    <col min="5" max="5" width="7.453125" customWidth="1"/>
    <col min="6" max="6" width="8.26953125" customWidth="1"/>
    <col min="7" max="7" width="9.81640625" customWidth="1"/>
    <col min="8" max="8" width="9.54296875" customWidth="1"/>
  </cols>
  <sheetData>
    <row r="1" spans="1:12" ht="87.5" thickBot="1" x14ac:dyDescent="0.4">
      <c r="A1" s="51" t="s">
        <v>0</v>
      </c>
      <c r="B1" s="59" t="s">
        <v>1</v>
      </c>
      <c r="C1" s="68" t="s">
        <v>2</v>
      </c>
      <c r="D1" s="74" t="s">
        <v>3</v>
      </c>
      <c r="E1" s="82"/>
      <c r="F1" s="82"/>
      <c r="G1" s="82"/>
      <c r="H1" s="83"/>
      <c r="I1" s="88" t="s">
        <v>4</v>
      </c>
      <c r="J1" s="88" t="s">
        <v>5</v>
      </c>
      <c r="K1" s="94" t="s">
        <v>6</v>
      </c>
      <c r="L1" s="96"/>
    </row>
    <row r="2" spans="1:12" x14ac:dyDescent="0.35">
      <c r="A2" s="52">
        <v>1</v>
      </c>
      <c r="B2" s="60" t="s">
        <v>8</v>
      </c>
      <c r="C2" s="69" t="s">
        <v>9</v>
      </c>
      <c r="D2" s="75">
        <v>10</v>
      </c>
      <c r="E2" s="26"/>
      <c r="F2" s="26"/>
      <c r="G2" s="26"/>
      <c r="H2" s="73"/>
      <c r="I2" s="89">
        <v>1</v>
      </c>
      <c r="J2" s="55">
        <f>D2*I2</f>
        <v>10</v>
      </c>
      <c r="K2" s="98">
        <f>D2/$H$40</f>
        <v>5.0505050505050504E-2</v>
      </c>
      <c r="L2" s="97"/>
    </row>
    <row r="3" spans="1:12" ht="15" thickBot="1" x14ac:dyDescent="0.4">
      <c r="A3" s="53"/>
      <c r="B3" s="61" t="s">
        <v>10</v>
      </c>
      <c r="C3" s="63"/>
      <c r="D3" s="76"/>
      <c r="E3" s="76"/>
      <c r="F3" s="76"/>
      <c r="G3" s="76"/>
      <c r="H3" s="63"/>
      <c r="I3" s="57"/>
      <c r="J3" s="57"/>
      <c r="K3" s="99"/>
      <c r="L3" s="97"/>
    </row>
    <row r="4" spans="1:12" ht="29.5" thickBot="1" x14ac:dyDescent="0.4">
      <c r="A4" s="52">
        <v>2</v>
      </c>
      <c r="B4" s="62" t="s">
        <v>11</v>
      </c>
      <c r="C4" s="70"/>
      <c r="D4" s="77" t="s">
        <v>12</v>
      </c>
      <c r="E4" s="81"/>
      <c r="F4" s="81"/>
      <c r="G4" s="81"/>
      <c r="H4" s="84"/>
      <c r="I4" s="90" t="s">
        <v>13</v>
      </c>
      <c r="J4" s="55">
        <f>IF(I5=D5,D6,IF(I5=E5,E6,IF(I5=F5,F6,IF(I5=G5,G6,IF(I5=H5,H6,0)))))</f>
        <v>20</v>
      </c>
      <c r="K4" s="98">
        <f>G6/$H$40</f>
        <v>0.10101010101010101</v>
      </c>
      <c r="L4" s="97"/>
    </row>
    <row r="5" spans="1:12" ht="15" thickBot="1" x14ac:dyDescent="0.4">
      <c r="A5" s="54"/>
      <c r="B5" s="63"/>
      <c r="C5" s="56"/>
      <c r="D5" s="78">
        <v>1</v>
      </c>
      <c r="E5" s="78">
        <v>2</v>
      </c>
      <c r="F5" s="78">
        <v>3</v>
      </c>
      <c r="G5" s="78">
        <v>4</v>
      </c>
      <c r="H5" s="85">
        <v>5</v>
      </c>
      <c r="I5" s="89">
        <v>4</v>
      </c>
      <c r="J5" s="56"/>
      <c r="K5" s="99"/>
      <c r="L5" s="97"/>
    </row>
    <row r="6" spans="1:12" ht="58.5" thickBot="1" x14ac:dyDescent="0.4">
      <c r="A6" s="53"/>
      <c r="B6" s="61" t="s">
        <v>14</v>
      </c>
      <c r="C6" s="57"/>
      <c r="D6" s="78">
        <v>15</v>
      </c>
      <c r="E6" s="78">
        <v>17</v>
      </c>
      <c r="F6" s="78">
        <v>19</v>
      </c>
      <c r="G6" s="78">
        <v>20</v>
      </c>
      <c r="H6" s="78">
        <v>20</v>
      </c>
      <c r="I6" s="57"/>
      <c r="J6" s="57"/>
      <c r="K6" s="99"/>
      <c r="L6" s="97"/>
    </row>
    <row r="7" spans="1:12" x14ac:dyDescent="0.35">
      <c r="A7" s="52">
        <v>3</v>
      </c>
      <c r="B7" s="60" t="s">
        <v>16</v>
      </c>
      <c r="C7" s="69">
        <v>3</v>
      </c>
      <c r="D7" s="75">
        <v>15</v>
      </c>
      <c r="E7" s="26"/>
      <c r="F7" s="26"/>
      <c r="G7" s="26"/>
      <c r="H7" s="73"/>
      <c r="I7" s="89">
        <v>1</v>
      </c>
      <c r="J7" s="55">
        <f>D7*I7</f>
        <v>15</v>
      </c>
      <c r="K7" s="98">
        <f>D7/H40</f>
        <v>7.575757575757576E-2</v>
      </c>
      <c r="L7" s="97"/>
    </row>
    <row r="8" spans="1:12" ht="29.5" thickBot="1" x14ac:dyDescent="0.4">
      <c r="A8" s="53"/>
      <c r="B8" s="64" t="s">
        <v>17</v>
      </c>
      <c r="C8" s="63"/>
      <c r="D8" s="76"/>
      <c r="E8" s="76"/>
      <c r="F8" s="76"/>
      <c r="G8" s="76"/>
      <c r="H8" s="63"/>
      <c r="I8" s="57"/>
      <c r="J8" s="57"/>
      <c r="K8" s="99"/>
      <c r="L8" s="97"/>
    </row>
    <row r="9" spans="1:12" ht="44" thickBot="1" x14ac:dyDescent="0.4">
      <c r="A9" s="52">
        <v>4</v>
      </c>
      <c r="B9" s="62" t="s">
        <v>18</v>
      </c>
      <c r="C9" s="70"/>
      <c r="D9" s="77" t="s">
        <v>19</v>
      </c>
      <c r="E9" s="81"/>
      <c r="F9" s="81"/>
      <c r="G9" s="81"/>
      <c r="H9" s="84"/>
      <c r="I9" s="90" t="s">
        <v>20</v>
      </c>
      <c r="J9" s="55">
        <f>D10*I10</f>
        <v>24</v>
      </c>
      <c r="K9" s="98">
        <f>D10/$H$40</f>
        <v>1.0101010101010102E-2</v>
      </c>
      <c r="L9" s="97"/>
    </row>
    <row r="10" spans="1:12" x14ac:dyDescent="0.35">
      <c r="A10" s="54"/>
      <c r="B10" s="65"/>
      <c r="C10" s="56"/>
      <c r="D10" s="75">
        <v>2</v>
      </c>
      <c r="E10" s="26"/>
      <c r="F10" s="26"/>
      <c r="G10" s="26"/>
      <c r="H10" s="26"/>
      <c r="I10" s="89">
        <v>12</v>
      </c>
      <c r="J10" s="56"/>
      <c r="K10" s="99"/>
      <c r="L10" s="97"/>
    </row>
    <row r="11" spans="1:12" ht="29.5" thickBot="1" x14ac:dyDescent="0.4">
      <c r="A11" s="53"/>
      <c r="B11" s="61" t="s">
        <v>21</v>
      </c>
      <c r="C11" s="57"/>
      <c r="D11" s="76"/>
      <c r="E11" s="76"/>
      <c r="F11" s="76"/>
      <c r="G11" s="76"/>
      <c r="H11" s="76"/>
      <c r="I11" s="57"/>
      <c r="J11" s="57"/>
      <c r="K11" s="99"/>
      <c r="L11" s="97"/>
    </row>
    <row r="12" spans="1:12" x14ac:dyDescent="0.35">
      <c r="A12" s="52">
        <v>5</v>
      </c>
      <c r="B12" s="60" t="s">
        <v>22</v>
      </c>
      <c r="C12" s="71" t="s">
        <v>23</v>
      </c>
      <c r="D12" s="75">
        <v>3</v>
      </c>
      <c r="E12" s="26"/>
      <c r="F12" s="26"/>
      <c r="G12" s="26"/>
      <c r="H12" s="73"/>
      <c r="I12" s="89">
        <v>1</v>
      </c>
      <c r="J12" s="55">
        <f>D12*I12</f>
        <v>3</v>
      </c>
      <c r="K12" s="98">
        <f>D12/$H$40</f>
        <v>1.5151515151515152E-2</v>
      </c>
      <c r="L12" s="97"/>
    </row>
    <row r="13" spans="1:12" ht="15" thickBot="1" x14ac:dyDescent="0.4">
      <c r="A13" s="53"/>
      <c r="B13" s="61" t="s">
        <v>24</v>
      </c>
      <c r="C13" s="63"/>
      <c r="D13" s="76"/>
      <c r="E13" s="76"/>
      <c r="F13" s="76"/>
      <c r="G13" s="76"/>
      <c r="H13" s="63"/>
      <c r="I13" s="57"/>
      <c r="J13" s="57"/>
      <c r="K13" s="99"/>
      <c r="L13" s="97"/>
    </row>
    <row r="14" spans="1:12" x14ac:dyDescent="0.35">
      <c r="A14" s="52">
        <v>6</v>
      </c>
      <c r="B14" s="60" t="s">
        <v>25</v>
      </c>
      <c r="C14" s="72"/>
      <c r="D14" s="75">
        <v>10</v>
      </c>
      <c r="E14" s="26"/>
      <c r="F14" s="26"/>
      <c r="G14" s="26"/>
      <c r="H14" s="73"/>
      <c r="I14" s="89">
        <v>1</v>
      </c>
      <c r="J14" s="55">
        <f>D14*I14</f>
        <v>10</v>
      </c>
      <c r="K14" s="98">
        <f>D14/$H$40</f>
        <v>5.0505050505050504E-2</v>
      </c>
      <c r="L14" s="97"/>
    </row>
    <row r="15" spans="1:12" ht="15" thickBot="1" x14ac:dyDescent="0.4">
      <c r="A15" s="53"/>
      <c r="B15" s="61" t="s">
        <v>26</v>
      </c>
      <c r="C15" s="63"/>
      <c r="D15" s="76"/>
      <c r="E15" s="76"/>
      <c r="F15" s="76"/>
      <c r="G15" s="76"/>
      <c r="H15" s="63"/>
      <c r="I15" s="57"/>
      <c r="J15" s="57"/>
      <c r="K15" s="99"/>
      <c r="L15" s="97"/>
    </row>
    <row r="16" spans="1:12" x14ac:dyDescent="0.35">
      <c r="A16" s="52">
        <v>7</v>
      </c>
      <c r="B16" s="60" t="s">
        <v>27</v>
      </c>
      <c r="C16" s="69">
        <v>6</v>
      </c>
      <c r="D16" s="75">
        <v>6</v>
      </c>
      <c r="E16" s="26"/>
      <c r="F16" s="26"/>
      <c r="G16" s="26"/>
      <c r="H16" s="73"/>
      <c r="I16" s="89">
        <v>1</v>
      </c>
      <c r="J16" s="55">
        <f>D16*I16</f>
        <v>6</v>
      </c>
      <c r="K16" s="98">
        <f>D16/$H$40</f>
        <v>3.0303030303030304E-2</v>
      </c>
      <c r="L16" s="97"/>
    </row>
    <row r="17" spans="1:12" ht="29.5" thickBot="1" x14ac:dyDescent="0.4">
      <c r="A17" s="53"/>
      <c r="B17" s="61" t="s">
        <v>28</v>
      </c>
      <c r="C17" s="63"/>
      <c r="D17" s="76"/>
      <c r="E17" s="76"/>
      <c r="F17" s="76"/>
      <c r="G17" s="76"/>
      <c r="H17" s="63"/>
      <c r="I17" s="57"/>
      <c r="J17" s="57"/>
      <c r="K17" s="99"/>
      <c r="L17" s="97"/>
    </row>
    <row r="18" spans="1:12" x14ac:dyDescent="0.35">
      <c r="A18" s="52">
        <v>8</v>
      </c>
      <c r="B18" s="60" t="s">
        <v>29</v>
      </c>
      <c r="C18" s="69">
        <v>2</v>
      </c>
      <c r="D18" s="75">
        <v>3</v>
      </c>
      <c r="E18" s="26"/>
      <c r="F18" s="26"/>
      <c r="G18" s="26"/>
      <c r="H18" s="73"/>
      <c r="I18" s="89">
        <v>1</v>
      </c>
      <c r="J18" s="55">
        <f>D18*I18</f>
        <v>3</v>
      </c>
      <c r="K18" s="98">
        <f>D18/$H$40</f>
        <v>1.5151515151515152E-2</v>
      </c>
      <c r="L18" s="97"/>
    </row>
    <row r="19" spans="1:12" ht="15" thickBot="1" x14ac:dyDescent="0.4">
      <c r="A19" s="53"/>
      <c r="B19" s="61" t="s">
        <v>30</v>
      </c>
      <c r="C19" s="63"/>
      <c r="D19" s="76"/>
      <c r="E19" s="76"/>
      <c r="F19" s="76"/>
      <c r="G19" s="76"/>
      <c r="H19" s="63"/>
      <c r="I19" s="57"/>
      <c r="J19" s="57"/>
      <c r="K19" s="99"/>
      <c r="L19" s="97"/>
    </row>
    <row r="20" spans="1:12" x14ac:dyDescent="0.35">
      <c r="A20" s="52">
        <v>9</v>
      </c>
      <c r="B20" s="60" t="s">
        <v>31</v>
      </c>
      <c r="C20" s="69">
        <v>2</v>
      </c>
      <c r="D20" s="75">
        <v>3</v>
      </c>
      <c r="E20" s="26"/>
      <c r="F20" s="26"/>
      <c r="G20" s="26"/>
      <c r="H20" s="73"/>
      <c r="I20" s="89">
        <v>1</v>
      </c>
      <c r="J20" s="55">
        <f>D20*I20</f>
        <v>3</v>
      </c>
      <c r="K20" s="98">
        <f>D20/$H$40</f>
        <v>1.5151515151515152E-2</v>
      </c>
      <c r="L20" s="97"/>
    </row>
    <row r="21" spans="1:12" ht="15" thickBot="1" x14ac:dyDescent="0.4">
      <c r="A21" s="53"/>
      <c r="B21" s="61" t="s">
        <v>32</v>
      </c>
      <c r="C21" s="63"/>
      <c r="D21" s="76"/>
      <c r="E21" s="76"/>
      <c r="F21" s="76"/>
      <c r="G21" s="76"/>
      <c r="H21" s="63"/>
      <c r="I21" s="57"/>
      <c r="J21" s="57"/>
      <c r="K21" s="99"/>
      <c r="L21" s="97"/>
    </row>
    <row r="22" spans="1:12" x14ac:dyDescent="0.35">
      <c r="A22" s="52">
        <v>10</v>
      </c>
      <c r="B22" s="60" t="s">
        <v>33</v>
      </c>
      <c r="C22" s="72"/>
      <c r="D22" s="75">
        <v>3</v>
      </c>
      <c r="E22" s="26"/>
      <c r="F22" s="26"/>
      <c r="G22" s="26"/>
      <c r="H22" s="73"/>
      <c r="I22" s="89">
        <v>1</v>
      </c>
      <c r="J22" s="55">
        <f>D22*I22</f>
        <v>3</v>
      </c>
      <c r="K22" s="98">
        <f>D22/$H$40</f>
        <v>1.5151515151515152E-2</v>
      </c>
      <c r="L22" s="97"/>
    </row>
    <row r="23" spans="1:12" ht="15" thickBot="1" x14ac:dyDescent="0.4">
      <c r="A23" s="53"/>
      <c r="B23" s="61" t="s">
        <v>34</v>
      </c>
      <c r="C23" s="63"/>
      <c r="D23" s="76"/>
      <c r="E23" s="76"/>
      <c r="F23" s="76"/>
      <c r="G23" s="76"/>
      <c r="H23" s="63"/>
      <c r="I23" s="57"/>
      <c r="J23" s="57"/>
      <c r="K23" s="99"/>
      <c r="L23" s="97"/>
    </row>
    <row r="24" spans="1:12" x14ac:dyDescent="0.35">
      <c r="A24" s="52">
        <v>11</v>
      </c>
      <c r="B24" s="60" t="s">
        <v>35</v>
      </c>
      <c r="C24" s="69">
        <v>3</v>
      </c>
      <c r="D24" s="75">
        <v>10</v>
      </c>
      <c r="E24" s="26"/>
      <c r="F24" s="26"/>
      <c r="G24" s="26"/>
      <c r="H24" s="73"/>
      <c r="I24" s="89">
        <v>1</v>
      </c>
      <c r="J24" s="55">
        <f>D24*I24</f>
        <v>10</v>
      </c>
      <c r="K24" s="98">
        <f>D24/$H$40</f>
        <v>5.0505050505050504E-2</v>
      </c>
      <c r="L24" s="97"/>
    </row>
    <row r="25" spans="1:12" ht="15" thickBot="1" x14ac:dyDescent="0.4">
      <c r="A25" s="53"/>
      <c r="B25" s="66" t="s">
        <v>36</v>
      </c>
      <c r="C25" s="63"/>
      <c r="D25" s="76"/>
      <c r="E25" s="76"/>
      <c r="F25" s="76"/>
      <c r="G25" s="76"/>
      <c r="H25" s="63"/>
      <c r="I25" s="57"/>
      <c r="J25" s="57"/>
      <c r="K25" s="99"/>
      <c r="L25" s="97"/>
    </row>
    <row r="26" spans="1:12" x14ac:dyDescent="0.35">
      <c r="A26" s="52">
        <v>12</v>
      </c>
      <c r="B26" s="60" t="s">
        <v>37</v>
      </c>
      <c r="C26" s="69">
        <v>2</v>
      </c>
      <c r="D26" s="75">
        <v>12</v>
      </c>
      <c r="E26" s="26"/>
      <c r="F26" s="26"/>
      <c r="G26" s="26"/>
      <c r="H26" s="73"/>
      <c r="I26" s="89">
        <v>1</v>
      </c>
      <c r="J26" s="55">
        <f>D26*I26</f>
        <v>12</v>
      </c>
      <c r="K26" s="98">
        <f>D26/$H$40</f>
        <v>6.0606060606060608E-2</v>
      </c>
      <c r="L26" s="97"/>
    </row>
    <row r="27" spans="1:12" ht="15" thickBot="1" x14ac:dyDescent="0.4">
      <c r="A27" s="53"/>
      <c r="B27" s="61" t="s">
        <v>38</v>
      </c>
      <c r="C27" s="63"/>
      <c r="D27" s="76"/>
      <c r="E27" s="76"/>
      <c r="F27" s="76"/>
      <c r="G27" s="76"/>
      <c r="H27" s="63"/>
      <c r="I27" s="57"/>
      <c r="J27" s="57"/>
      <c r="K27" s="99"/>
      <c r="L27" s="97"/>
    </row>
    <row r="28" spans="1:12" x14ac:dyDescent="0.35">
      <c r="A28" s="52">
        <v>13</v>
      </c>
      <c r="B28" s="60" t="s">
        <v>39</v>
      </c>
      <c r="C28" s="69">
        <v>2</v>
      </c>
      <c r="D28" s="75">
        <v>5</v>
      </c>
      <c r="E28" s="26"/>
      <c r="F28" s="26"/>
      <c r="G28" s="26"/>
      <c r="H28" s="73"/>
      <c r="I28" s="89">
        <v>1</v>
      </c>
      <c r="J28" s="55">
        <f>D28*I28</f>
        <v>5</v>
      </c>
      <c r="K28" s="98">
        <f>D28/$H$40</f>
        <v>2.5252525252525252E-2</v>
      </c>
      <c r="L28" s="97"/>
    </row>
    <row r="29" spans="1:12" ht="15" thickBot="1" x14ac:dyDescent="0.4">
      <c r="A29" s="53"/>
      <c r="B29" s="61" t="s">
        <v>40</v>
      </c>
      <c r="C29" s="63"/>
      <c r="D29" s="76"/>
      <c r="E29" s="76"/>
      <c r="F29" s="76"/>
      <c r="G29" s="76"/>
      <c r="H29" s="63"/>
      <c r="I29" s="57"/>
      <c r="J29" s="57"/>
      <c r="K29" s="99"/>
      <c r="L29" s="97"/>
    </row>
    <row r="30" spans="1:12" ht="44" thickBot="1" x14ac:dyDescent="0.4">
      <c r="A30" s="52">
        <v>14</v>
      </c>
      <c r="B30" s="62" t="s">
        <v>41</v>
      </c>
      <c r="C30" s="55">
        <v>2</v>
      </c>
      <c r="D30" s="77" t="s">
        <v>42</v>
      </c>
      <c r="E30" s="81"/>
      <c r="F30" s="81"/>
      <c r="G30" s="81"/>
      <c r="H30" s="84"/>
      <c r="I30" s="90" t="s">
        <v>43</v>
      </c>
      <c r="J30" s="55">
        <f>IF(I31=D31,D32,IF(I31=E31,E32,IF(I31=F31,F32,IF(I31=G31,G32,IF(I31=H31,H32,0)))))</f>
        <v>12</v>
      </c>
      <c r="K30" s="98">
        <f>H32/$H$40</f>
        <v>0.10101010101010101</v>
      </c>
      <c r="L30" s="97"/>
    </row>
    <row r="31" spans="1:12" ht="15" thickBot="1" x14ac:dyDescent="0.4">
      <c r="A31" s="54"/>
      <c r="B31" s="63"/>
      <c r="C31" s="56"/>
      <c r="D31" s="79">
        <v>1</v>
      </c>
      <c r="E31" s="79">
        <v>2</v>
      </c>
      <c r="F31" s="79">
        <v>3</v>
      </c>
      <c r="G31" s="79">
        <v>4</v>
      </c>
      <c r="H31" s="86">
        <v>5</v>
      </c>
      <c r="I31" s="89">
        <v>4</v>
      </c>
      <c r="J31" s="56"/>
      <c r="K31" s="99"/>
      <c r="L31" s="97"/>
    </row>
    <row r="32" spans="1:12" ht="29.5" thickBot="1" x14ac:dyDescent="0.4">
      <c r="A32" s="53"/>
      <c r="B32" s="61" t="s">
        <v>44</v>
      </c>
      <c r="C32" s="57"/>
      <c r="D32" s="78">
        <v>3</v>
      </c>
      <c r="E32" s="78">
        <v>6</v>
      </c>
      <c r="F32" s="78">
        <v>9</v>
      </c>
      <c r="G32" s="78">
        <v>12</v>
      </c>
      <c r="H32" s="78">
        <v>20</v>
      </c>
      <c r="I32" s="57"/>
      <c r="J32" s="57"/>
      <c r="K32" s="98">
        <f>H32/$H$40</f>
        <v>0.10101010101010101</v>
      </c>
      <c r="L32" s="97"/>
    </row>
    <row r="33" spans="1:12" x14ac:dyDescent="0.35">
      <c r="A33" s="55">
        <v>15</v>
      </c>
      <c r="B33" s="60" t="s">
        <v>45</v>
      </c>
      <c r="C33" s="72"/>
      <c r="D33" s="80" t="s">
        <v>46</v>
      </c>
      <c r="E33" s="81"/>
      <c r="F33" s="81"/>
      <c r="G33" s="65"/>
      <c r="H33" s="71" t="s">
        <v>47</v>
      </c>
      <c r="I33" s="91" t="s">
        <v>59</v>
      </c>
      <c r="J33" s="55">
        <f>D34*I35+H35</f>
        <v>14</v>
      </c>
      <c r="K33" s="99"/>
      <c r="L33" s="97"/>
    </row>
    <row r="34" spans="1:12" ht="15" thickBot="1" x14ac:dyDescent="0.4">
      <c r="A34" s="56"/>
      <c r="B34" s="67" t="s">
        <v>49</v>
      </c>
      <c r="C34" s="73"/>
      <c r="D34" s="75">
        <v>2</v>
      </c>
      <c r="E34" s="26"/>
      <c r="F34" s="26"/>
      <c r="G34" s="73"/>
      <c r="H34" s="63"/>
      <c r="I34" s="57"/>
      <c r="J34" s="56"/>
      <c r="K34" s="98">
        <f>(5*D34+5)/$H$40</f>
        <v>7.575757575757576E-2</v>
      </c>
      <c r="L34" s="97"/>
    </row>
    <row r="35" spans="1:12" ht="29.5" thickBot="1" x14ac:dyDescent="0.4">
      <c r="A35" s="57"/>
      <c r="B35" s="61" t="s">
        <v>50</v>
      </c>
      <c r="C35" s="63"/>
      <c r="D35" s="76"/>
      <c r="E35" s="76"/>
      <c r="F35" s="76"/>
      <c r="G35" s="63"/>
      <c r="H35" s="66"/>
      <c r="I35" s="92">
        <v>7</v>
      </c>
      <c r="J35" s="57"/>
      <c r="K35" s="99"/>
      <c r="L35" s="97"/>
    </row>
    <row r="36" spans="1:12" x14ac:dyDescent="0.35">
      <c r="A36" s="52">
        <v>16</v>
      </c>
      <c r="B36" s="60" t="s">
        <v>51</v>
      </c>
      <c r="C36" s="72"/>
      <c r="D36" s="75">
        <v>8</v>
      </c>
      <c r="E36" s="26"/>
      <c r="F36" s="26"/>
      <c r="G36" s="26"/>
      <c r="H36" s="73"/>
      <c r="I36" s="89">
        <v>1</v>
      </c>
      <c r="J36" s="55">
        <f>D36*I36</f>
        <v>8</v>
      </c>
      <c r="K36" s="98">
        <f>D36/$H$40</f>
        <v>4.0404040404040407E-2</v>
      </c>
      <c r="L36" s="97"/>
    </row>
    <row r="37" spans="1:12" ht="15" thickBot="1" x14ac:dyDescent="0.4">
      <c r="A37" s="53"/>
      <c r="B37" s="61" t="s">
        <v>52</v>
      </c>
      <c r="C37" s="63"/>
      <c r="D37" s="76"/>
      <c r="E37" s="76"/>
      <c r="F37" s="76"/>
      <c r="G37" s="76"/>
      <c r="H37" s="63"/>
      <c r="I37" s="57"/>
      <c r="J37" s="57"/>
      <c r="K37" s="99"/>
      <c r="L37" s="97"/>
    </row>
    <row r="38" spans="1:12" x14ac:dyDescent="0.35">
      <c r="A38" s="52">
        <v>17</v>
      </c>
      <c r="B38" s="60" t="s">
        <v>53</v>
      </c>
      <c r="C38" s="69">
        <v>1</v>
      </c>
      <c r="D38" s="75">
        <v>35</v>
      </c>
      <c r="E38" s="26"/>
      <c r="F38" s="26"/>
      <c r="G38" s="26"/>
      <c r="H38" s="73"/>
      <c r="I38" s="89">
        <v>1</v>
      </c>
      <c r="J38" s="55">
        <f>D38*I38</f>
        <v>35</v>
      </c>
      <c r="K38" s="98">
        <f>D38/H40</f>
        <v>0.17676767676767677</v>
      </c>
      <c r="L38" s="96" t="s">
        <v>54</v>
      </c>
    </row>
    <row r="39" spans="1:12" ht="29.5" thickBot="1" x14ac:dyDescent="0.4">
      <c r="A39" s="58"/>
      <c r="B39" s="64" t="s">
        <v>55</v>
      </c>
      <c r="C39" s="65"/>
      <c r="D39" s="81"/>
      <c r="E39" s="81"/>
      <c r="F39" s="81"/>
      <c r="G39" s="81"/>
      <c r="H39" s="65"/>
      <c r="I39" s="57"/>
      <c r="J39" s="84"/>
      <c r="K39" s="99"/>
      <c r="L39" s="96"/>
    </row>
    <row r="40" spans="1:12" x14ac:dyDescent="0.35">
      <c r="H40" s="87">
        <f>D38+D36+5*D34+5+H32+D28+D26+D24+D22+D20+D18+D16+D14+D12+D7+G6+D2+10*D10</f>
        <v>198</v>
      </c>
      <c r="I40" s="87" t="s">
        <v>56</v>
      </c>
      <c r="J40" s="93">
        <f>SUM(J2:J39)</f>
        <v>193</v>
      </c>
    </row>
  </sheetData>
  <mergeCells count="110">
    <mergeCell ref="J18:J19"/>
    <mergeCell ref="K18:K19"/>
    <mergeCell ref="D14:H15"/>
    <mergeCell ref="D16:H17"/>
    <mergeCell ref="I16:I17"/>
    <mergeCell ref="J16:J17"/>
    <mergeCell ref="K16:K17"/>
    <mergeCell ref="D18:H19"/>
    <mergeCell ref="I18:I19"/>
    <mergeCell ref="D22:H23"/>
    <mergeCell ref="D24:H25"/>
    <mergeCell ref="I24:I25"/>
    <mergeCell ref="J24:J25"/>
    <mergeCell ref="K24:K25"/>
    <mergeCell ref="D20:H21"/>
    <mergeCell ref="I20:I21"/>
    <mergeCell ref="J20:J21"/>
    <mergeCell ref="K20:K21"/>
    <mergeCell ref="I22:I23"/>
    <mergeCell ref="J22:J23"/>
    <mergeCell ref="K22:K23"/>
    <mergeCell ref="A14:A15"/>
    <mergeCell ref="A16:A17"/>
    <mergeCell ref="A18:A19"/>
    <mergeCell ref="A20:A21"/>
    <mergeCell ref="A22:A23"/>
    <mergeCell ref="A24:A25"/>
    <mergeCell ref="C33:C35"/>
    <mergeCell ref="C36:C37"/>
    <mergeCell ref="C24:C25"/>
    <mergeCell ref="C16:C17"/>
    <mergeCell ref="C18:C19"/>
    <mergeCell ref="C20:C21"/>
    <mergeCell ref="C22:C23"/>
    <mergeCell ref="A38:A39"/>
    <mergeCell ref="C38:C39"/>
    <mergeCell ref="A26:A27"/>
    <mergeCell ref="A28:A29"/>
    <mergeCell ref="A30:A32"/>
    <mergeCell ref="B30:B31"/>
    <mergeCell ref="C30:C32"/>
    <mergeCell ref="A33:A35"/>
    <mergeCell ref="A36:A37"/>
    <mergeCell ref="C26:C27"/>
    <mergeCell ref="C28:C29"/>
    <mergeCell ref="D26:H27"/>
    <mergeCell ref="I26:I27"/>
    <mergeCell ref="J26:J27"/>
    <mergeCell ref="K26:K27"/>
    <mergeCell ref="K28:K29"/>
    <mergeCell ref="D28:H29"/>
    <mergeCell ref="D30:H30"/>
    <mergeCell ref="J30:J32"/>
    <mergeCell ref="K30:K31"/>
    <mergeCell ref="I31:I32"/>
    <mergeCell ref="K32:K33"/>
    <mergeCell ref="D33:G33"/>
    <mergeCell ref="I28:I29"/>
    <mergeCell ref="J28:J29"/>
    <mergeCell ref="J36:J37"/>
    <mergeCell ref="K36:K37"/>
    <mergeCell ref="D38:H39"/>
    <mergeCell ref="I38:I39"/>
    <mergeCell ref="J38:J39"/>
    <mergeCell ref="K38:K39"/>
    <mergeCell ref="H33:H34"/>
    <mergeCell ref="I33:I34"/>
    <mergeCell ref="J33:J35"/>
    <mergeCell ref="D34:G35"/>
    <mergeCell ref="K34:K35"/>
    <mergeCell ref="D36:H37"/>
    <mergeCell ref="I36:I37"/>
    <mergeCell ref="D1:H1"/>
    <mergeCell ref="A2:A3"/>
    <mergeCell ref="C2:C3"/>
    <mergeCell ref="D2:H3"/>
    <mergeCell ref="I2:I3"/>
    <mergeCell ref="J2:J3"/>
    <mergeCell ref="K2:K3"/>
    <mergeCell ref="D4:H4"/>
    <mergeCell ref="A4:A6"/>
    <mergeCell ref="B4:B5"/>
    <mergeCell ref="C4:C6"/>
    <mergeCell ref="J4:J6"/>
    <mergeCell ref="K4:K6"/>
    <mergeCell ref="I5:I6"/>
    <mergeCell ref="A7:A8"/>
    <mergeCell ref="K7:K8"/>
    <mergeCell ref="I12:I13"/>
    <mergeCell ref="I14:I15"/>
    <mergeCell ref="J14:J15"/>
    <mergeCell ref="K14:K15"/>
    <mergeCell ref="I7:I8"/>
    <mergeCell ref="J7:J8"/>
    <mergeCell ref="J9:J11"/>
    <mergeCell ref="K9:K11"/>
    <mergeCell ref="I10:I11"/>
    <mergeCell ref="J12:J13"/>
    <mergeCell ref="K12:K13"/>
    <mergeCell ref="C7:C8"/>
    <mergeCell ref="D7:H8"/>
    <mergeCell ref="A9:A11"/>
    <mergeCell ref="B9:B10"/>
    <mergeCell ref="D9:H9"/>
    <mergeCell ref="D10:H11"/>
    <mergeCell ref="D12:H13"/>
    <mergeCell ref="C9:C11"/>
    <mergeCell ref="C12:C13"/>
    <mergeCell ref="C14:C15"/>
    <mergeCell ref="A12:A13"/>
  </mergeCells>
  <dataValidations count="3">
    <dataValidation type="list" allowBlank="1" showErrorMessage="1" sqref="I35" xr:uid="{763CB42E-B78E-4F61-94DE-0806ACEE88ED}">
      <formula1>"1,2,3,4,7"</formula1>
    </dataValidation>
    <dataValidation type="list" allowBlank="1" showErrorMessage="1" sqref="I2 I7 I12 I14 I16 I18 I20 I22 I24 I26 I28 I36 I38" xr:uid="{80E250C7-0389-42DC-9369-46A44AF5D458}">
      <formula1>"1"</formula1>
    </dataValidation>
    <dataValidation type="list" allowBlank="1" showErrorMessage="1" sqref="I5 I31" xr:uid="{F9F793A2-FBC5-44A0-A688-C383470DF6FF}">
      <formula1>"1,2,3,4,5"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219A5-B855-44D0-B6EE-99960714354C}">
  <dimension ref="A1:L40"/>
  <sheetViews>
    <sheetView topLeftCell="A25" workbookViewId="0">
      <selection activeCell="M7" sqref="M7"/>
    </sheetView>
  </sheetViews>
  <sheetFormatPr defaultRowHeight="14.5" x14ac:dyDescent="0.35"/>
  <cols>
    <col min="2" max="2" width="56.81640625" customWidth="1"/>
    <col min="3" max="3" width="14.453125"/>
    <col min="4" max="4" width="8.453125" customWidth="1"/>
    <col min="5" max="5" width="7.453125" customWidth="1"/>
    <col min="6" max="6" width="8.26953125" customWidth="1"/>
    <col min="7" max="7" width="9.81640625" customWidth="1"/>
    <col min="8" max="8" width="9.54296875" customWidth="1"/>
  </cols>
  <sheetData>
    <row r="1" spans="1:12" ht="87.5" thickBot="1" x14ac:dyDescent="0.4">
      <c r="A1" s="51" t="s">
        <v>0</v>
      </c>
      <c r="B1" s="59" t="s">
        <v>1</v>
      </c>
      <c r="C1" s="68" t="s">
        <v>2</v>
      </c>
      <c r="D1" s="74" t="s">
        <v>3</v>
      </c>
      <c r="E1" s="82"/>
      <c r="F1" s="82"/>
      <c r="G1" s="82"/>
      <c r="H1" s="83"/>
      <c r="I1" s="88" t="s">
        <v>4</v>
      </c>
      <c r="J1" s="88" t="s">
        <v>5</v>
      </c>
      <c r="K1" s="94" t="s">
        <v>6</v>
      </c>
      <c r="L1" s="96"/>
    </row>
    <row r="2" spans="1:12" x14ac:dyDescent="0.35">
      <c r="A2" s="52">
        <v>1</v>
      </c>
      <c r="B2" s="60" t="s">
        <v>8</v>
      </c>
      <c r="C2" s="69" t="s">
        <v>9</v>
      </c>
      <c r="D2" s="75">
        <v>10</v>
      </c>
      <c r="E2" s="26"/>
      <c r="F2" s="26"/>
      <c r="G2" s="26"/>
      <c r="H2" s="73"/>
      <c r="I2" s="89">
        <v>1</v>
      </c>
      <c r="J2" s="55">
        <f>D2*I2</f>
        <v>10</v>
      </c>
      <c r="K2" s="98">
        <f>D2/$H$40</f>
        <v>5.0505050505050504E-2</v>
      </c>
      <c r="L2" s="97"/>
    </row>
    <row r="3" spans="1:12" ht="15" thickBot="1" x14ac:dyDescent="0.4">
      <c r="A3" s="53"/>
      <c r="B3" s="61" t="s">
        <v>10</v>
      </c>
      <c r="C3" s="63"/>
      <c r="D3" s="76"/>
      <c r="E3" s="76"/>
      <c r="F3" s="76"/>
      <c r="G3" s="76"/>
      <c r="H3" s="63"/>
      <c r="I3" s="57"/>
      <c r="J3" s="57"/>
      <c r="K3" s="99"/>
      <c r="L3" s="97"/>
    </row>
    <row r="4" spans="1:12" ht="29.5" thickBot="1" x14ac:dyDescent="0.4">
      <c r="A4" s="52">
        <v>2</v>
      </c>
      <c r="B4" s="62" t="s">
        <v>11</v>
      </c>
      <c r="C4" s="70"/>
      <c r="D4" s="77" t="s">
        <v>12</v>
      </c>
      <c r="E4" s="81"/>
      <c r="F4" s="81"/>
      <c r="G4" s="81"/>
      <c r="H4" s="84"/>
      <c r="I4" s="90" t="s">
        <v>13</v>
      </c>
      <c r="J4" s="55">
        <f>IF(I5=D5,D6,IF(I5=E5,E6,IF(I5=F5,F6,IF(I5=G5,G6,IF(I5=H5,H6,0)))))</f>
        <v>20</v>
      </c>
      <c r="K4" s="98">
        <f>G6/$H$40</f>
        <v>0.10101010101010101</v>
      </c>
      <c r="L4" s="97"/>
    </row>
    <row r="5" spans="1:12" ht="15" thickBot="1" x14ac:dyDescent="0.4">
      <c r="A5" s="54"/>
      <c r="B5" s="63"/>
      <c r="C5" s="56"/>
      <c r="D5" s="78">
        <v>1</v>
      </c>
      <c r="E5" s="78">
        <v>2</v>
      </c>
      <c r="F5" s="78">
        <v>3</v>
      </c>
      <c r="G5" s="78">
        <v>4</v>
      </c>
      <c r="H5" s="85">
        <v>5</v>
      </c>
      <c r="I5" s="89">
        <v>4</v>
      </c>
      <c r="J5" s="56"/>
      <c r="K5" s="99"/>
      <c r="L5" s="97"/>
    </row>
    <row r="6" spans="1:12" ht="58.5" thickBot="1" x14ac:dyDescent="0.4">
      <c r="A6" s="53"/>
      <c r="B6" s="61" t="s">
        <v>14</v>
      </c>
      <c r="C6" s="57"/>
      <c r="D6" s="78">
        <v>15</v>
      </c>
      <c r="E6" s="78">
        <v>17</v>
      </c>
      <c r="F6" s="78">
        <v>19</v>
      </c>
      <c r="G6" s="78">
        <v>20</v>
      </c>
      <c r="H6" s="78">
        <v>20</v>
      </c>
      <c r="I6" s="57"/>
      <c r="J6" s="57"/>
      <c r="K6" s="99"/>
      <c r="L6" s="97"/>
    </row>
    <row r="7" spans="1:12" x14ac:dyDescent="0.35">
      <c r="A7" s="52">
        <v>3</v>
      </c>
      <c r="B7" s="60" t="s">
        <v>16</v>
      </c>
      <c r="C7" s="69">
        <v>3</v>
      </c>
      <c r="D7" s="75">
        <v>15</v>
      </c>
      <c r="E7" s="26"/>
      <c r="F7" s="26"/>
      <c r="G7" s="26"/>
      <c r="H7" s="73"/>
      <c r="I7" s="89">
        <v>1</v>
      </c>
      <c r="J7" s="55">
        <f>D7*I7</f>
        <v>15</v>
      </c>
      <c r="K7" s="98">
        <f>D7/H40</f>
        <v>7.575757575757576E-2</v>
      </c>
      <c r="L7" s="97"/>
    </row>
    <row r="8" spans="1:12" ht="29.5" thickBot="1" x14ac:dyDescent="0.4">
      <c r="A8" s="53"/>
      <c r="B8" s="64" t="s">
        <v>17</v>
      </c>
      <c r="C8" s="63"/>
      <c r="D8" s="76"/>
      <c r="E8" s="76"/>
      <c r="F8" s="76"/>
      <c r="G8" s="76"/>
      <c r="H8" s="63"/>
      <c r="I8" s="57"/>
      <c r="J8" s="57"/>
      <c r="K8" s="99"/>
      <c r="L8" s="97"/>
    </row>
    <row r="9" spans="1:12" ht="44" thickBot="1" x14ac:dyDescent="0.4">
      <c r="A9" s="52">
        <v>4</v>
      </c>
      <c r="B9" s="62" t="s">
        <v>18</v>
      </c>
      <c r="C9" s="70"/>
      <c r="D9" s="77" t="s">
        <v>19</v>
      </c>
      <c r="E9" s="81"/>
      <c r="F9" s="81"/>
      <c r="G9" s="81"/>
      <c r="H9" s="84"/>
      <c r="I9" s="90" t="s">
        <v>20</v>
      </c>
      <c r="J9" s="55">
        <f>D10*I10</f>
        <v>4</v>
      </c>
      <c r="K9" s="98">
        <f>D10/$H$40</f>
        <v>1.0101010101010102E-2</v>
      </c>
      <c r="L9" s="97"/>
    </row>
    <row r="10" spans="1:12" x14ac:dyDescent="0.35">
      <c r="A10" s="54"/>
      <c r="B10" s="65"/>
      <c r="C10" s="56"/>
      <c r="D10" s="75">
        <v>2</v>
      </c>
      <c r="E10" s="26"/>
      <c r="F10" s="26"/>
      <c r="G10" s="26"/>
      <c r="H10" s="26"/>
      <c r="I10" s="89">
        <v>2</v>
      </c>
      <c r="J10" s="56"/>
      <c r="K10" s="99"/>
      <c r="L10" s="97"/>
    </row>
    <row r="11" spans="1:12" ht="29.5" thickBot="1" x14ac:dyDescent="0.4">
      <c r="A11" s="53"/>
      <c r="B11" s="61" t="s">
        <v>21</v>
      </c>
      <c r="C11" s="57"/>
      <c r="D11" s="76"/>
      <c r="E11" s="76"/>
      <c r="F11" s="76"/>
      <c r="G11" s="76"/>
      <c r="H11" s="76"/>
      <c r="I11" s="57"/>
      <c r="J11" s="57"/>
      <c r="K11" s="99"/>
      <c r="L11" s="97"/>
    </row>
    <row r="12" spans="1:12" x14ac:dyDescent="0.35">
      <c r="A12" s="52">
        <v>5</v>
      </c>
      <c r="B12" s="60" t="s">
        <v>22</v>
      </c>
      <c r="C12" s="71" t="s">
        <v>23</v>
      </c>
      <c r="D12" s="75">
        <v>3</v>
      </c>
      <c r="E12" s="26"/>
      <c r="F12" s="26"/>
      <c r="G12" s="26"/>
      <c r="H12" s="73"/>
      <c r="I12" s="89">
        <v>1</v>
      </c>
      <c r="J12" s="55">
        <f>D12*I12</f>
        <v>3</v>
      </c>
      <c r="K12" s="98">
        <f>D12/$H$40</f>
        <v>1.5151515151515152E-2</v>
      </c>
      <c r="L12" s="97"/>
    </row>
    <row r="13" spans="1:12" ht="15" thickBot="1" x14ac:dyDescent="0.4">
      <c r="A13" s="53"/>
      <c r="B13" s="61" t="s">
        <v>24</v>
      </c>
      <c r="C13" s="63"/>
      <c r="D13" s="76"/>
      <c r="E13" s="76"/>
      <c r="F13" s="76"/>
      <c r="G13" s="76"/>
      <c r="H13" s="63"/>
      <c r="I13" s="57"/>
      <c r="J13" s="57"/>
      <c r="K13" s="99"/>
      <c r="L13" s="97"/>
    </row>
    <row r="14" spans="1:12" x14ac:dyDescent="0.35">
      <c r="A14" s="52">
        <v>6</v>
      </c>
      <c r="B14" s="60" t="s">
        <v>25</v>
      </c>
      <c r="C14" s="72"/>
      <c r="D14" s="75">
        <v>10</v>
      </c>
      <c r="E14" s="26"/>
      <c r="F14" s="26"/>
      <c r="G14" s="26"/>
      <c r="H14" s="73"/>
      <c r="I14" s="89">
        <v>1</v>
      </c>
      <c r="J14" s="55">
        <f>D14*I14</f>
        <v>10</v>
      </c>
      <c r="K14" s="98">
        <f>D14/$H$40</f>
        <v>5.0505050505050504E-2</v>
      </c>
      <c r="L14" s="97"/>
    </row>
    <row r="15" spans="1:12" ht="15" thickBot="1" x14ac:dyDescent="0.4">
      <c r="A15" s="53"/>
      <c r="B15" s="61" t="s">
        <v>26</v>
      </c>
      <c r="C15" s="63"/>
      <c r="D15" s="76"/>
      <c r="E15" s="76"/>
      <c r="F15" s="76"/>
      <c r="G15" s="76"/>
      <c r="H15" s="63"/>
      <c r="I15" s="57"/>
      <c r="J15" s="57"/>
      <c r="K15" s="99"/>
      <c r="L15" s="97"/>
    </row>
    <row r="16" spans="1:12" x14ac:dyDescent="0.35">
      <c r="A16" s="52">
        <v>7</v>
      </c>
      <c r="B16" s="60" t="s">
        <v>27</v>
      </c>
      <c r="C16" s="69">
        <v>6</v>
      </c>
      <c r="D16" s="75">
        <v>6</v>
      </c>
      <c r="E16" s="26"/>
      <c r="F16" s="26"/>
      <c r="G16" s="26"/>
      <c r="H16" s="73"/>
      <c r="I16" s="89">
        <v>1</v>
      </c>
      <c r="J16" s="55">
        <f>D16*I16</f>
        <v>6</v>
      </c>
      <c r="K16" s="98">
        <f>D16/$H$40</f>
        <v>3.0303030303030304E-2</v>
      </c>
      <c r="L16" s="97"/>
    </row>
    <row r="17" spans="1:12" ht="29.5" thickBot="1" x14ac:dyDescent="0.4">
      <c r="A17" s="53"/>
      <c r="B17" s="61" t="s">
        <v>28</v>
      </c>
      <c r="C17" s="63"/>
      <c r="D17" s="76"/>
      <c r="E17" s="76"/>
      <c r="F17" s="76"/>
      <c r="G17" s="76"/>
      <c r="H17" s="63"/>
      <c r="I17" s="57"/>
      <c r="J17" s="57"/>
      <c r="K17" s="99"/>
      <c r="L17" s="97"/>
    </row>
    <row r="18" spans="1:12" x14ac:dyDescent="0.35">
      <c r="A18" s="52">
        <v>8</v>
      </c>
      <c r="B18" s="60" t="s">
        <v>29</v>
      </c>
      <c r="C18" s="69">
        <v>2</v>
      </c>
      <c r="D18" s="75">
        <v>3</v>
      </c>
      <c r="E18" s="26"/>
      <c r="F18" s="26"/>
      <c r="G18" s="26"/>
      <c r="H18" s="73"/>
      <c r="I18" s="89">
        <v>1</v>
      </c>
      <c r="J18" s="55">
        <f>D18*I18</f>
        <v>3</v>
      </c>
      <c r="K18" s="98">
        <f>D18/$H$40</f>
        <v>1.5151515151515152E-2</v>
      </c>
      <c r="L18" s="97"/>
    </row>
    <row r="19" spans="1:12" ht="15" thickBot="1" x14ac:dyDescent="0.4">
      <c r="A19" s="53"/>
      <c r="B19" s="61" t="s">
        <v>30</v>
      </c>
      <c r="C19" s="63"/>
      <c r="D19" s="76"/>
      <c r="E19" s="76"/>
      <c r="F19" s="76"/>
      <c r="G19" s="76"/>
      <c r="H19" s="63"/>
      <c r="I19" s="57"/>
      <c r="J19" s="57"/>
      <c r="K19" s="99"/>
      <c r="L19" s="97"/>
    </row>
    <row r="20" spans="1:12" x14ac:dyDescent="0.35">
      <c r="A20" s="52">
        <v>9</v>
      </c>
      <c r="B20" s="60" t="s">
        <v>31</v>
      </c>
      <c r="C20" s="69">
        <v>2</v>
      </c>
      <c r="D20" s="75">
        <v>3</v>
      </c>
      <c r="E20" s="26"/>
      <c r="F20" s="26"/>
      <c r="G20" s="26"/>
      <c r="H20" s="73"/>
      <c r="I20" s="89">
        <v>1</v>
      </c>
      <c r="J20" s="55">
        <f>D20*I20</f>
        <v>3</v>
      </c>
      <c r="K20" s="98">
        <f>D20/$H$40</f>
        <v>1.5151515151515152E-2</v>
      </c>
      <c r="L20" s="97"/>
    </row>
    <row r="21" spans="1:12" ht="15" thickBot="1" x14ac:dyDescent="0.4">
      <c r="A21" s="53"/>
      <c r="B21" s="61" t="s">
        <v>32</v>
      </c>
      <c r="C21" s="63"/>
      <c r="D21" s="76"/>
      <c r="E21" s="76"/>
      <c r="F21" s="76"/>
      <c r="G21" s="76"/>
      <c r="H21" s="63"/>
      <c r="I21" s="57"/>
      <c r="J21" s="57"/>
      <c r="K21" s="99"/>
      <c r="L21" s="97"/>
    </row>
    <row r="22" spans="1:12" x14ac:dyDescent="0.35">
      <c r="A22" s="52">
        <v>10</v>
      </c>
      <c r="B22" s="60" t="s">
        <v>33</v>
      </c>
      <c r="C22" s="72"/>
      <c r="D22" s="75">
        <v>3</v>
      </c>
      <c r="E22" s="26"/>
      <c r="F22" s="26"/>
      <c r="G22" s="26"/>
      <c r="H22" s="73"/>
      <c r="I22" s="89">
        <v>1</v>
      </c>
      <c r="J22" s="55">
        <f>D22*I22</f>
        <v>3</v>
      </c>
      <c r="K22" s="98">
        <f>D22/$H$40</f>
        <v>1.5151515151515152E-2</v>
      </c>
      <c r="L22" s="97"/>
    </row>
    <row r="23" spans="1:12" ht="15" thickBot="1" x14ac:dyDescent="0.4">
      <c r="A23" s="53"/>
      <c r="B23" s="61" t="s">
        <v>34</v>
      </c>
      <c r="C23" s="63"/>
      <c r="D23" s="76"/>
      <c r="E23" s="76"/>
      <c r="F23" s="76"/>
      <c r="G23" s="76"/>
      <c r="H23" s="63"/>
      <c r="I23" s="57"/>
      <c r="J23" s="57"/>
      <c r="K23" s="99"/>
      <c r="L23" s="97"/>
    </row>
    <row r="24" spans="1:12" x14ac:dyDescent="0.35">
      <c r="A24" s="52">
        <v>11</v>
      </c>
      <c r="B24" s="60" t="s">
        <v>35</v>
      </c>
      <c r="C24" s="69">
        <v>3</v>
      </c>
      <c r="D24" s="75">
        <v>10</v>
      </c>
      <c r="E24" s="26"/>
      <c r="F24" s="26"/>
      <c r="G24" s="26"/>
      <c r="H24" s="73"/>
      <c r="I24" s="89">
        <v>1</v>
      </c>
      <c r="J24" s="55">
        <f>D24*I24</f>
        <v>10</v>
      </c>
      <c r="K24" s="98">
        <f>D24/$H$40</f>
        <v>5.0505050505050504E-2</v>
      </c>
      <c r="L24" s="97"/>
    </row>
    <row r="25" spans="1:12" ht="15" thickBot="1" x14ac:dyDescent="0.4">
      <c r="A25" s="53"/>
      <c r="B25" s="66" t="s">
        <v>36</v>
      </c>
      <c r="C25" s="63"/>
      <c r="D25" s="76"/>
      <c r="E25" s="76"/>
      <c r="F25" s="76"/>
      <c r="G25" s="76"/>
      <c r="H25" s="63"/>
      <c r="I25" s="57"/>
      <c r="J25" s="57"/>
      <c r="K25" s="99"/>
      <c r="L25" s="97"/>
    </row>
    <row r="26" spans="1:12" x14ac:dyDescent="0.35">
      <c r="A26" s="52">
        <v>12</v>
      </c>
      <c r="B26" s="60" t="s">
        <v>37</v>
      </c>
      <c r="C26" s="69">
        <v>2</v>
      </c>
      <c r="D26" s="75">
        <v>12</v>
      </c>
      <c r="E26" s="26"/>
      <c r="F26" s="26"/>
      <c r="G26" s="26"/>
      <c r="H26" s="73"/>
      <c r="I26" s="89">
        <v>1</v>
      </c>
      <c r="J26" s="55">
        <f>D26*I26</f>
        <v>12</v>
      </c>
      <c r="K26" s="98">
        <f>D26/$H$40</f>
        <v>6.0606060606060608E-2</v>
      </c>
      <c r="L26" s="97"/>
    </row>
    <row r="27" spans="1:12" ht="15" thickBot="1" x14ac:dyDescent="0.4">
      <c r="A27" s="53"/>
      <c r="B27" s="61" t="s">
        <v>38</v>
      </c>
      <c r="C27" s="63"/>
      <c r="D27" s="76"/>
      <c r="E27" s="76"/>
      <c r="F27" s="76"/>
      <c r="G27" s="76"/>
      <c r="H27" s="63"/>
      <c r="I27" s="57"/>
      <c r="J27" s="57"/>
      <c r="K27" s="99"/>
      <c r="L27" s="97"/>
    </row>
    <row r="28" spans="1:12" x14ac:dyDescent="0.35">
      <c r="A28" s="52">
        <v>13</v>
      </c>
      <c r="B28" s="60" t="s">
        <v>39</v>
      </c>
      <c r="C28" s="69">
        <v>2</v>
      </c>
      <c r="D28" s="75">
        <v>5</v>
      </c>
      <c r="E28" s="26"/>
      <c r="F28" s="26"/>
      <c r="G28" s="26"/>
      <c r="H28" s="73"/>
      <c r="I28" s="89">
        <v>1</v>
      </c>
      <c r="J28" s="55">
        <f>D28*I28</f>
        <v>5</v>
      </c>
      <c r="K28" s="98">
        <f>D28/$H$40</f>
        <v>2.5252525252525252E-2</v>
      </c>
      <c r="L28" s="97"/>
    </row>
    <row r="29" spans="1:12" ht="15" thickBot="1" x14ac:dyDescent="0.4">
      <c r="A29" s="53"/>
      <c r="B29" s="61" t="s">
        <v>40</v>
      </c>
      <c r="C29" s="63"/>
      <c r="D29" s="76"/>
      <c r="E29" s="76"/>
      <c r="F29" s="76"/>
      <c r="G29" s="76"/>
      <c r="H29" s="63"/>
      <c r="I29" s="57"/>
      <c r="J29" s="57"/>
      <c r="K29" s="99"/>
      <c r="L29" s="97"/>
    </row>
    <row r="30" spans="1:12" ht="44" thickBot="1" x14ac:dyDescent="0.4">
      <c r="A30" s="52">
        <v>14</v>
      </c>
      <c r="B30" s="62" t="s">
        <v>41</v>
      </c>
      <c r="C30" s="55">
        <v>2</v>
      </c>
      <c r="D30" s="77" t="s">
        <v>42</v>
      </c>
      <c r="E30" s="81"/>
      <c r="F30" s="81"/>
      <c r="G30" s="81"/>
      <c r="H30" s="84"/>
      <c r="I30" s="90" t="s">
        <v>43</v>
      </c>
      <c r="J30" s="55">
        <f>IF(I31=D31,D32,IF(I31=E31,E32,IF(I31=F31,F32,IF(I31=G31,G32,IF(I31=H31,H32,0)))))</f>
        <v>12</v>
      </c>
      <c r="K30" s="98">
        <f>H32/$H$40</f>
        <v>0.10101010101010101</v>
      </c>
      <c r="L30" s="97"/>
    </row>
    <row r="31" spans="1:12" ht="15" thickBot="1" x14ac:dyDescent="0.4">
      <c r="A31" s="54"/>
      <c r="B31" s="63"/>
      <c r="C31" s="56"/>
      <c r="D31" s="79">
        <v>1</v>
      </c>
      <c r="E31" s="79">
        <v>2</v>
      </c>
      <c r="F31" s="79">
        <v>3</v>
      </c>
      <c r="G31" s="79">
        <v>4</v>
      </c>
      <c r="H31" s="86">
        <v>5</v>
      </c>
      <c r="I31" s="89">
        <v>4</v>
      </c>
      <c r="J31" s="56"/>
      <c r="K31" s="99"/>
      <c r="L31" s="97"/>
    </row>
    <row r="32" spans="1:12" ht="29.5" thickBot="1" x14ac:dyDescent="0.4">
      <c r="A32" s="53"/>
      <c r="B32" s="61" t="s">
        <v>44</v>
      </c>
      <c r="C32" s="57"/>
      <c r="D32" s="78">
        <v>3</v>
      </c>
      <c r="E32" s="78">
        <v>6</v>
      </c>
      <c r="F32" s="78">
        <v>9</v>
      </c>
      <c r="G32" s="78">
        <v>12</v>
      </c>
      <c r="H32" s="78">
        <v>20</v>
      </c>
      <c r="I32" s="57"/>
      <c r="J32" s="57"/>
      <c r="K32" s="99"/>
      <c r="L32" s="97"/>
    </row>
    <row r="33" spans="1:12" x14ac:dyDescent="0.35">
      <c r="A33" s="55">
        <v>15</v>
      </c>
      <c r="B33" s="60" t="s">
        <v>45</v>
      </c>
      <c r="C33" s="72"/>
      <c r="D33" s="80" t="s">
        <v>46</v>
      </c>
      <c r="E33" s="81"/>
      <c r="F33" s="81"/>
      <c r="G33" s="65"/>
      <c r="H33" s="71" t="s">
        <v>47</v>
      </c>
      <c r="I33" s="91" t="s">
        <v>59</v>
      </c>
      <c r="J33" s="55">
        <f>D34*I35+H35</f>
        <v>12</v>
      </c>
      <c r="K33" s="98">
        <f>(7*D34+5)/$H$40</f>
        <v>9.5959595959595953E-2</v>
      </c>
      <c r="L33" s="97"/>
    </row>
    <row r="34" spans="1:12" ht="15" thickBot="1" x14ac:dyDescent="0.4">
      <c r="A34" s="56"/>
      <c r="B34" s="67" t="s">
        <v>49</v>
      </c>
      <c r="C34" s="73"/>
      <c r="D34" s="75">
        <v>2</v>
      </c>
      <c r="E34" s="26"/>
      <c r="F34" s="26"/>
      <c r="G34" s="73"/>
      <c r="H34" s="63"/>
      <c r="I34" s="57"/>
      <c r="J34" s="56"/>
      <c r="K34" s="99"/>
      <c r="L34" s="97"/>
    </row>
    <row r="35" spans="1:12" ht="29.5" thickBot="1" x14ac:dyDescent="0.4">
      <c r="A35" s="57"/>
      <c r="B35" s="61" t="s">
        <v>60</v>
      </c>
      <c r="C35" s="63"/>
      <c r="D35" s="76"/>
      <c r="E35" s="76"/>
      <c r="F35" s="76"/>
      <c r="G35" s="63"/>
      <c r="H35" s="66"/>
      <c r="I35" s="92">
        <v>6</v>
      </c>
      <c r="J35" s="57"/>
      <c r="K35" s="99"/>
      <c r="L35" s="97"/>
    </row>
    <row r="36" spans="1:12" x14ac:dyDescent="0.35">
      <c r="A36" s="52">
        <v>16</v>
      </c>
      <c r="B36" s="60" t="s">
        <v>51</v>
      </c>
      <c r="C36" s="72"/>
      <c r="D36" s="75">
        <v>8</v>
      </c>
      <c r="E36" s="26"/>
      <c r="F36" s="26"/>
      <c r="G36" s="26"/>
      <c r="H36" s="73"/>
      <c r="I36" s="89"/>
      <c r="J36" s="55">
        <f>D36*I36</f>
        <v>0</v>
      </c>
      <c r="K36" s="98">
        <f>D36/$H$40</f>
        <v>4.0404040404040407E-2</v>
      </c>
      <c r="L36" s="97"/>
    </row>
    <row r="37" spans="1:12" ht="15" thickBot="1" x14ac:dyDescent="0.4">
      <c r="A37" s="53"/>
      <c r="B37" s="61" t="s">
        <v>52</v>
      </c>
      <c r="C37" s="63"/>
      <c r="D37" s="76"/>
      <c r="E37" s="76"/>
      <c r="F37" s="76"/>
      <c r="G37" s="76"/>
      <c r="H37" s="63"/>
      <c r="I37" s="57"/>
      <c r="J37" s="57"/>
      <c r="K37" s="99"/>
      <c r="L37" s="97"/>
    </row>
    <row r="38" spans="1:12" x14ac:dyDescent="0.35">
      <c r="A38" s="52">
        <v>17</v>
      </c>
      <c r="B38" s="60" t="s">
        <v>53</v>
      </c>
      <c r="C38" s="69">
        <v>1</v>
      </c>
      <c r="D38" s="75">
        <v>35</v>
      </c>
      <c r="E38" s="26"/>
      <c r="F38" s="26"/>
      <c r="G38" s="26"/>
      <c r="H38" s="73"/>
      <c r="I38" s="89">
        <v>1</v>
      </c>
      <c r="J38" s="55">
        <f>D38*I38</f>
        <v>35</v>
      </c>
      <c r="K38" s="98">
        <f>D38/H40</f>
        <v>0.17676767676767677</v>
      </c>
      <c r="L38" s="96" t="s">
        <v>54</v>
      </c>
    </row>
    <row r="39" spans="1:12" ht="29.5" thickBot="1" x14ac:dyDescent="0.4">
      <c r="A39" s="58"/>
      <c r="B39" s="64" t="s">
        <v>55</v>
      </c>
      <c r="C39" s="65"/>
      <c r="D39" s="81"/>
      <c r="E39" s="81"/>
      <c r="F39" s="81"/>
      <c r="G39" s="81"/>
      <c r="H39" s="65"/>
      <c r="I39" s="57"/>
      <c r="J39" s="84"/>
      <c r="K39" s="99"/>
      <c r="L39" s="96"/>
    </row>
    <row r="40" spans="1:12" x14ac:dyDescent="0.35">
      <c r="H40" s="87">
        <f>D38+D36+5*D34+5+H32+D28+D26+D24+D22+D20+D18+D16+D14+D12+D7+G6+D2+10*D10</f>
        <v>198</v>
      </c>
      <c r="I40" s="87" t="s">
        <v>56</v>
      </c>
      <c r="J40" s="93">
        <f>SUM(J2:J39)</f>
        <v>163</v>
      </c>
    </row>
  </sheetData>
  <mergeCells count="109">
    <mergeCell ref="A38:A39"/>
    <mergeCell ref="C38:C39"/>
    <mergeCell ref="D38:H39"/>
    <mergeCell ref="I38:I39"/>
    <mergeCell ref="J38:J39"/>
    <mergeCell ref="K38:K39"/>
    <mergeCell ref="K33:K35"/>
    <mergeCell ref="D34:G35"/>
    <mergeCell ref="A36:A37"/>
    <mergeCell ref="C36:C37"/>
    <mergeCell ref="D36:H37"/>
    <mergeCell ref="I36:I37"/>
    <mergeCell ref="J36:J37"/>
    <mergeCell ref="K36:K37"/>
    <mergeCell ref="A33:A35"/>
    <mergeCell ref="C33:C35"/>
    <mergeCell ref="D33:G33"/>
    <mergeCell ref="H33:H34"/>
    <mergeCell ref="I33:I34"/>
    <mergeCell ref="J33:J35"/>
    <mergeCell ref="A30:A32"/>
    <mergeCell ref="B30:B31"/>
    <mergeCell ref="C30:C32"/>
    <mergeCell ref="D30:H30"/>
    <mergeCell ref="J30:J32"/>
    <mergeCell ref="K30:K32"/>
    <mergeCell ref="I31:I32"/>
    <mergeCell ref="A28:A29"/>
    <mergeCell ref="C28:C29"/>
    <mergeCell ref="D28:H29"/>
    <mergeCell ref="I28:I29"/>
    <mergeCell ref="J28:J29"/>
    <mergeCell ref="K28:K29"/>
    <mergeCell ref="A26:A27"/>
    <mergeCell ref="C26:C27"/>
    <mergeCell ref="D26:H27"/>
    <mergeCell ref="I26:I27"/>
    <mergeCell ref="J26:J27"/>
    <mergeCell ref="K26:K27"/>
    <mergeCell ref="A24:A25"/>
    <mergeCell ref="C24:C25"/>
    <mergeCell ref="D24:H25"/>
    <mergeCell ref="I24:I25"/>
    <mergeCell ref="J24:J25"/>
    <mergeCell ref="K24:K25"/>
    <mergeCell ref="A22:A23"/>
    <mergeCell ref="C22:C23"/>
    <mergeCell ref="D22:H23"/>
    <mergeCell ref="I22:I23"/>
    <mergeCell ref="J22:J23"/>
    <mergeCell ref="K22:K23"/>
    <mergeCell ref="A20:A21"/>
    <mergeCell ref="C20:C21"/>
    <mergeCell ref="D20:H21"/>
    <mergeCell ref="I20:I21"/>
    <mergeCell ref="J20:J21"/>
    <mergeCell ref="K20:K21"/>
    <mergeCell ref="A18:A19"/>
    <mergeCell ref="C18:C19"/>
    <mergeCell ref="D18:H19"/>
    <mergeCell ref="I18:I19"/>
    <mergeCell ref="J18:J19"/>
    <mergeCell ref="K18:K19"/>
    <mergeCell ref="A16:A17"/>
    <mergeCell ref="C16:C17"/>
    <mergeCell ref="D16:H17"/>
    <mergeCell ref="I16:I17"/>
    <mergeCell ref="J16:J17"/>
    <mergeCell ref="K16:K17"/>
    <mergeCell ref="A14:A15"/>
    <mergeCell ref="C14:C15"/>
    <mergeCell ref="D14:H15"/>
    <mergeCell ref="I14:I15"/>
    <mergeCell ref="J14:J15"/>
    <mergeCell ref="K14:K15"/>
    <mergeCell ref="A12:A13"/>
    <mergeCell ref="C12:C13"/>
    <mergeCell ref="D12:H13"/>
    <mergeCell ref="I12:I13"/>
    <mergeCell ref="J12:J13"/>
    <mergeCell ref="K12:K13"/>
    <mergeCell ref="A9:A11"/>
    <mergeCell ref="B9:B10"/>
    <mergeCell ref="C9:C11"/>
    <mergeCell ref="D9:H9"/>
    <mergeCell ref="J9:J11"/>
    <mergeCell ref="K9:K11"/>
    <mergeCell ref="D10:H11"/>
    <mergeCell ref="I10:I11"/>
    <mergeCell ref="A7:A8"/>
    <mergeCell ref="C7:C8"/>
    <mergeCell ref="D7:H8"/>
    <mergeCell ref="I7:I8"/>
    <mergeCell ref="J7:J8"/>
    <mergeCell ref="K7:K8"/>
    <mergeCell ref="K2:K3"/>
    <mergeCell ref="A4:A6"/>
    <mergeCell ref="B4:B5"/>
    <mergeCell ref="C4:C6"/>
    <mergeCell ref="D4:H4"/>
    <mergeCell ref="J4:J6"/>
    <mergeCell ref="K4:K6"/>
    <mergeCell ref="I5:I6"/>
    <mergeCell ref="D1:H1"/>
    <mergeCell ref="A2:A3"/>
    <mergeCell ref="C2:C3"/>
    <mergeCell ref="D2:H3"/>
    <mergeCell ref="I2:I3"/>
    <mergeCell ref="J2:J3"/>
  </mergeCells>
  <dataValidations count="3">
    <dataValidation type="list" allowBlank="1" showErrorMessage="1" sqref="I35" xr:uid="{35714215-1FEA-42C1-ABCD-77E5586950F4}">
      <formula1>"1,2,3,4,6"</formula1>
    </dataValidation>
    <dataValidation type="list" allowBlank="1" showErrorMessage="1" sqref="I2 I12 I14 I16 I18 I20 I22 I24 I26 I28 I36" xr:uid="{701FEBB1-3C4E-4AA0-8770-9651AC01A168}">
      <formula1>"1"</formula1>
    </dataValidation>
    <dataValidation type="list" allowBlank="1" showErrorMessage="1" sqref="I5 I31" xr:uid="{59E6261C-477A-4C10-B637-531D48D40901}">
      <formula1>"1,2,3,4,5"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2, 7, 8</vt:lpstr>
      <vt:lpstr>3</vt:lpstr>
      <vt:lpstr>5</vt:lpstr>
      <vt:lpstr>6</vt:lpstr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Zednik, Ondrej</cp:lastModifiedBy>
  <dcterms:modified xsi:type="dcterms:W3CDTF">2023-11-13T19:31:37Z</dcterms:modified>
</cp:coreProperties>
</file>